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取引条件" sheetId="3" state="visible" r:id="rId3"/>
    <sheet name="出荷カレンダー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'取引条件'!$4:$4</definedName>
    <definedName name="_xlnm.Print_Titles" localSheetId="3">'出荷カレンダー'!$4:$4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7" customWidth="1" min="3" max="3"/>
    <col width="5" customWidth="1" min="4" max="4"/>
    <col width="8" customWidth="1" min="5" max="5"/>
    <col width="5" customWidth="1" min="6" max="6"/>
    <col width="8" customWidth="1" min="7" max="7"/>
    <col width="7" customWidth="1" min="8" max="8"/>
    <col width="7" customWidth="1" min="9" max="9"/>
    <col width="6" customWidth="1" min="10" max="10"/>
    <col width="7" customWidth="1" min="11" max="11"/>
    <col width="9" customWidth="1" min="12" max="12"/>
    <col width="13" customWidth="1" min="13" max="13"/>
  </cols>
  <sheetData>
    <row r="1" ht="28" customHeight="1">
      <c r="A1" s="1" t="inlineStr">
        <is>
          <t>今週のメニュー表・ご注文書</t>
        </is>
      </c>
    </row>
    <row r="2">
      <c r="A2" s="2" t="inlineStr">
        <is>
          <t>宛先（〇〇 御中）：＿＿＿＿＿＿　　発行日：＿＿＿＿＿＿　　対象（〇月〇日〜〇日お届け分）：＿＿＿＿＿＿　　ご注文の締め切り（曜日・時刻）：＿＿＿＿＿＿　　お届け方法：＿＿＿＿＿＿　　発行者（農園名・担当・電話・FAX）：＿＿＿＿＿＿　　登録番号（T＋13桁）：＿＿＿＿＿＿　　ご注文者（店名・担当・電話）：＿＿＿＿＿＿</t>
        </is>
      </c>
    </row>
    <row r="4" ht="30" customHeight="1">
      <c r="A4" s="3" t="inlineStr">
        <is>
          <t>品目・品種（※は軽減税率対象）</t>
        </is>
      </c>
      <c r="B4" s="3" t="inlineStr">
        <is>
          <t>規格・荷姿（入数）</t>
        </is>
      </c>
      <c r="C4" s="3" t="inlineStr">
        <is>
          <t>産地</t>
        </is>
      </c>
      <c r="D4" s="3" t="inlineStr">
        <is>
          <t>単位</t>
        </is>
      </c>
      <c r="E4" s="3" t="inlineStr">
        <is>
          <t>単価（税抜・円）</t>
        </is>
      </c>
      <c r="F4" s="3" t="inlineStr">
        <is>
          <t>税率（%）</t>
        </is>
      </c>
      <c r="G4" s="3" t="inlineStr">
        <is>
          <t>単価（税込・円）</t>
        </is>
      </c>
      <c r="H4" s="3" t="inlineStr">
        <is>
          <t>最小ロット</t>
        </is>
      </c>
      <c r="I4" s="3" t="inlineStr">
        <is>
          <t>今週の出荷（○△×）</t>
        </is>
      </c>
      <c r="J4" s="3" t="inlineStr">
        <is>
          <t>ご注文数</t>
        </is>
      </c>
      <c r="K4" s="3" t="inlineStr">
        <is>
          <t>お届け希望日</t>
        </is>
      </c>
      <c r="L4" s="3" t="inlineStr">
        <is>
          <t>小計（税抜・円）</t>
        </is>
      </c>
      <c r="M4" s="3" t="inlineStr">
        <is>
          <t>備考</t>
        </is>
      </c>
    </row>
    <row r="5" ht="22" customHeight="1">
      <c r="A5" s="4" t="n"/>
      <c r="B5" s="4" t="n"/>
      <c r="C5" s="4" t="n"/>
      <c r="D5" s="4" t="n"/>
      <c r="E5" s="5" t="n"/>
      <c r="F5" s="4" t="n"/>
      <c r="G5" s="6">
        <f>IF(OR(E5="",F5=""),"",ROUNDDOWN(E5*(100+F5)/100,0))</f>
        <v/>
      </c>
      <c r="H5" s="4" t="n"/>
      <c r="I5" s="4" t="n"/>
      <c r="J5" s="4" t="n"/>
      <c r="K5" s="4" t="n"/>
      <c r="L5" s="6">
        <f>IF(OR(E5="",J5=""),"",E5*J5)</f>
        <v/>
      </c>
      <c r="M5" s="4" t="n"/>
    </row>
    <row r="6" ht="22" customHeight="1">
      <c r="A6" s="4" t="n"/>
      <c r="B6" s="4" t="n"/>
      <c r="C6" s="4" t="n"/>
      <c r="D6" s="4" t="n"/>
      <c r="E6" s="5" t="n"/>
      <c r="F6" s="4" t="n"/>
      <c r="G6" s="6">
        <f>IF(OR(E6="",F6=""),"",ROUNDDOWN(E6*(100+F6)/100,0))</f>
        <v/>
      </c>
      <c r="H6" s="4" t="n"/>
      <c r="I6" s="4" t="n"/>
      <c r="J6" s="4" t="n"/>
      <c r="K6" s="4" t="n"/>
      <c r="L6" s="6">
        <f>IF(OR(E6="",J6=""),"",E6*J6)</f>
        <v/>
      </c>
      <c r="M6" s="4" t="n"/>
    </row>
    <row r="7" ht="22" customHeight="1">
      <c r="A7" s="4" t="n"/>
      <c r="B7" s="4" t="n"/>
      <c r="C7" s="4" t="n"/>
      <c r="D7" s="4" t="n"/>
      <c r="E7" s="5" t="n"/>
      <c r="F7" s="4" t="n"/>
      <c r="G7" s="6">
        <f>IF(OR(E7="",F7=""),"",ROUNDDOWN(E7*(100+F7)/100,0))</f>
        <v/>
      </c>
      <c r="H7" s="4" t="n"/>
      <c r="I7" s="4" t="n"/>
      <c r="J7" s="4" t="n"/>
      <c r="K7" s="4" t="n"/>
      <c r="L7" s="6">
        <f>IF(OR(E7="",J7=""),"",E7*J7)</f>
        <v/>
      </c>
      <c r="M7" s="4" t="n"/>
    </row>
    <row r="8" ht="22" customHeight="1">
      <c r="A8" s="4" t="n"/>
      <c r="B8" s="4" t="n"/>
      <c r="C8" s="4" t="n"/>
      <c r="D8" s="4" t="n"/>
      <c r="E8" s="5" t="n"/>
      <c r="F8" s="4" t="n"/>
      <c r="G8" s="6">
        <f>IF(OR(E8="",F8=""),"",ROUNDDOWN(E8*(100+F8)/100,0))</f>
        <v/>
      </c>
      <c r="H8" s="4" t="n"/>
      <c r="I8" s="4" t="n"/>
      <c r="J8" s="4" t="n"/>
      <c r="K8" s="4" t="n"/>
      <c r="L8" s="6">
        <f>IF(OR(E8="",J8=""),"",E8*J8)</f>
        <v/>
      </c>
      <c r="M8" s="4" t="n"/>
    </row>
    <row r="9" ht="22" customHeight="1">
      <c r="A9" s="4" t="n"/>
      <c r="B9" s="4" t="n"/>
      <c r="C9" s="4" t="n"/>
      <c r="D9" s="4" t="n"/>
      <c r="E9" s="5" t="n"/>
      <c r="F9" s="4" t="n"/>
      <c r="G9" s="6">
        <f>IF(OR(E9="",F9=""),"",ROUNDDOWN(E9*(100+F9)/100,0))</f>
        <v/>
      </c>
      <c r="H9" s="4" t="n"/>
      <c r="I9" s="4" t="n"/>
      <c r="J9" s="4" t="n"/>
      <c r="K9" s="4" t="n"/>
      <c r="L9" s="6">
        <f>IF(OR(E9="",J9=""),"",E9*J9)</f>
        <v/>
      </c>
      <c r="M9" s="4" t="n"/>
    </row>
    <row r="10" ht="22" customHeight="1">
      <c r="A10" s="4" t="n"/>
      <c r="B10" s="4" t="n"/>
      <c r="C10" s="4" t="n"/>
      <c r="D10" s="4" t="n"/>
      <c r="E10" s="5" t="n"/>
      <c r="F10" s="4" t="n"/>
      <c r="G10" s="6">
        <f>IF(OR(E10="",F10=""),"",ROUNDDOWN(E10*(100+F10)/100,0))</f>
        <v/>
      </c>
      <c r="H10" s="4" t="n"/>
      <c r="I10" s="4" t="n"/>
      <c r="J10" s="4" t="n"/>
      <c r="K10" s="4" t="n"/>
      <c r="L10" s="6">
        <f>IF(OR(E10="",J10=""),"",E10*J10)</f>
        <v/>
      </c>
      <c r="M10" s="4" t="n"/>
    </row>
    <row r="11" ht="22" customHeight="1">
      <c r="A11" s="4" t="n"/>
      <c r="B11" s="4" t="n"/>
      <c r="C11" s="4" t="n"/>
      <c r="D11" s="4" t="n"/>
      <c r="E11" s="5" t="n"/>
      <c r="F11" s="4" t="n"/>
      <c r="G11" s="6">
        <f>IF(OR(E11="",F11=""),"",ROUNDDOWN(E11*(100+F11)/100,0))</f>
        <v/>
      </c>
      <c r="H11" s="4" t="n"/>
      <c r="I11" s="4" t="n"/>
      <c r="J11" s="4" t="n"/>
      <c r="K11" s="4" t="n"/>
      <c r="L11" s="6">
        <f>IF(OR(E11="",J11=""),"",E11*J11)</f>
        <v/>
      </c>
      <c r="M11" s="4" t="n"/>
    </row>
    <row r="12" ht="22" customHeight="1">
      <c r="A12" s="4" t="n"/>
      <c r="B12" s="4" t="n"/>
      <c r="C12" s="4" t="n"/>
      <c r="D12" s="4" t="n"/>
      <c r="E12" s="5" t="n"/>
      <c r="F12" s="4" t="n"/>
      <c r="G12" s="6">
        <f>IF(OR(E12="",F12=""),"",ROUNDDOWN(E12*(100+F12)/100,0))</f>
        <v/>
      </c>
      <c r="H12" s="4" t="n"/>
      <c r="I12" s="4" t="n"/>
      <c r="J12" s="4" t="n"/>
      <c r="K12" s="4" t="n"/>
      <c r="L12" s="6">
        <f>IF(OR(E12="",J12=""),"",E12*J12)</f>
        <v/>
      </c>
      <c r="M12" s="4" t="n"/>
    </row>
    <row r="13" ht="22" customHeight="1">
      <c r="A13" s="4" t="n"/>
      <c r="B13" s="4" t="n"/>
      <c r="C13" s="4" t="n"/>
      <c r="D13" s="4" t="n"/>
      <c r="E13" s="5" t="n"/>
      <c r="F13" s="4" t="n"/>
      <c r="G13" s="6">
        <f>IF(OR(E13="",F13=""),"",ROUNDDOWN(E13*(100+F13)/100,0))</f>
        <v/>
      </c>
      <c r="H13" s="4" t="n"/>
      <c r="I13" s="4" t="n"/>
      <c r="J13" s="4" t="n"/>
      <c r="K13" s="4" t="n"/>
      <c r="L13" s="6">
        <f>IF(OR(E13="",J13=""),"",E13*J13)</f>
        <v/>
      </c>
      <c r="M13" s="4" t="n"/>
    </row>
    <row r="14" ht="22" customHeight="1">
      <c r="A14" s="4" t="n"/>
      <c r="B14" s="4" t="n"/>
      <c r="C14" s="4" t="n"/>
      <c r="D14" s="4" t="n"/>
      <c r="E14" s="5" t="n"/>
      <c r="F14" s="4" t="n"/>
      <c r="G14" s="6">
        <f>IF(OR(E14="",F14=""),"",ROUNDDOWN(E14*(100+F14)/100,0))</f>
        <v/>
      </c>
      <c r="H14" s="4" t="n"/>
      <c r="I14" s="4" t="n"/>
      <c r="J14" s="4" t="n"/>
      <c r="K14" s="4" t="n"/>
      <c r="L14" s="6">
        <f>IF(OR(E14="",J14=""),"",E14*J14)</f>
        <v/>
      </c>
      <c r="M14" s="4" t="n"/>
    </row>
    <row r="15" ht="22" customHeight="1">
      <c r="A15" s="4" t="n"/>
      <c r="B15" s="4" t="n"/>
      <c r="C15" s="4" t="n"/>
      <c r="D15" s="4" t="n"/>
      <c r="E15" s="5" t="n"/>
      <c r="F15" s="4" t="n"/>
      <c r="G15" s="6">
        <f>IF(OR(E15="",F15=""),"",ROUNDDOWN(E15*(100+F15)/100,0))</f>
        <v/>
      </c>
      <c r="H15" s="4" t="n"/>
      <c r="I15" s="4" t="n"/>
      <c r="J15" s="4" t="n"/>
      <c r="K15" s="4" t="n"/>
      <c r="L15" s="6">
        <f>IF(OR(E15="",J15=""),"",E15*J15)</f>
        <v/>
      </c>
      <c r="M15" s="4" t="n"/>
    </row>
    <row r="16" ht="22" customHeight="1">
      <c r="A16" s="4" t="n"/>
      <c r="B16" s="4" t="n"/>
      <c r="C16" s="4" t="n"/>
      <c r="D16" s="4" t="n"/>
      <c r="E16" s="5" t="n"/>
      <c r="F16" s="4" t="n"/>
      <c r="G16" s="6">
        <f>IF(OR(E16="",F16=""),"",ROUNDDOWN(E16*(100+F16)/100,0))</f>
        <v/>
      </c>
      <c r="H16" s="4" t="n"/>
      <c r="I16" s="4" t="n"/>
      <c r="J16" s="4" t="n"/>
      <c r="K16" s="4" t="n"/>
      <c r="L16" s="6">
        <f>IF(OR(E16="",J16=""),"",E16*J16)</f>
        <v/>
      </c>
      <c r="M16" s="4" t="n"/>
    </row>
    <row r="17" ht="22" customHeight="1">
      <c r="A17" s="4" t="inlineStr">
        <is>
          <t>8%対象 小計（税抜）</t>
        </is>
      </c>
      <c r="B17" s="4" t="n"/>
      <c r="C17" s="4" t="n"/>
      <c r="D17" s="4" t="n"/>
      <c r="E17" s="5" t="n"/>
      <c r="F17" s="4" t="n"/>
      <c r="G17" s="6">
        <f>IF(OR(E17="",F17=""),"",ROUNDDOWN(E17*(100+F17)/100,0))</f>
        <v/>
      </c>
      <c r="H17" s="4" t="n"/>
      <c r="I17" s="4" t="n"/>
      <c r="J17" s="4" t="n"/>
      <c r="K17" s="4" t="n"/>
      <c r="L17" s="6">
        <f>SUMIF(F5:F16,8,L5:L16)</f>
        <v/>
      </c>
      <c r="M17" s="4" t="n"/>
    </row>
    <row r="18" ht="22" customHeight="1">
      <c r="A18" s="4" t="inlineStr">
        <is>
          <t>8% 消費税（目安）</t>
        </is>
      </c>
      <c r="B18" s="4" t="n"/>
      <c r="C18" s="4" t="n"/>
      <c r="D18" s="4" t="n"/>
      <c r="E18" s="5" t="n"/>
      <c r="F18" s="4" t="n"/>
      <c r="G18" s="6">
        <f>IF(OR(E18="",F18=""),"",ROUNDDOWN(E18*(100+F18)/100,0))</f>
        <v/>
      </c>
      <c r="H18" s="4" t="n"/>
      <c r="I18" s="4" t="n"/>
      <c r="J18" s="4" t="n"/>
      <c r="K18" s="4" t="n"/>
      <c r="L18" s="6">
        <f>ROUNDDOWN(L17*8/100,0)</f>
        <v/>
      </c>
      <c r="M18" s="4" t="n"/>
    </row>
    <row r="19" ht="22" customHeight="1">
      <c r="A19" s="4" t="inlineStr">
        <is>
          <t>10%対象 小計（税抜）</t>
        </is>
      </c>
      <c r="B19" s="4" t="n"/>
      <c r="C19" s="4" t="n"/>
      <c r="D19" s="4" t="n"/>
      <c r="E19" s="5" t="n"/>
      <c r="F19" s="4" t="n"/>
      <c r="G19" s="6">
        <f>IF(OR(E19="",F19=""),"",ROUNDDOWN(E19*(100+F19)/100,0))</f>
        <v/>
      </c>
      <c r="H19" s="4" t="n"/>
      <c r="I19" s="4" t="n"/>
      <c r="J19" s="4" t="n"/>
      <c r="K19" s="4" t="n"/>
      <c r="L19" s="6">
        <f>SUMIF(F5:F18,10,L5:L18)</f>
        <v/>
      </c>
      <c r="M19" s="4" t="n"/>
    </row>
    <row r="20" ht="22" customHeight="1">
      <c r="A20" s="4" t="inlineStr">
        <is>
          <t>10% 消費税（目安）</t>
        </is>
      </c>
      <c r="B20" s="4" t="n"/>
      <c r="C20" s="4" t="n"/>
      <c r="D20" s="4" t="n"/>
      <c r="E20" s="5" t="n"/>
      <c r="F20" s="4" t="n"/>
      <c r="G20" s="6">
        <f>IF(OR(E20="",F20=""),"",ROUNDDOWN(E20*(100+F20)/100,0))</f>
        <v/>
      </c>
      <c r="H20" s="4" t="n"/>
      <c r="I20" s="4" t="n"/>
      <c r="J20" s="4" t="n"/>
      <c r="K20" s="4" t="n"/>
      <c r="L20" s="6">
        <f>ROUNDDOWN(L19*10/100,0)</f>
        <v/>
      </c>
      <c r="M20" s="4" t="n"/>
    </row>
    <row r="21" ht="22" customHeight="1">
      <c r="A21" s="4" t="inlineStr">
        <is>
          <t>合計（税込・目安）</t>
        </is>
      </c>
      <c r="B21" s="4" t="n"/>
      <c r="C21" s="4" t="n"/>
      <c r="D21" s="4" t="n"/>
      <c r="E21" s="5" t="n"/>
      <c r="F21" s="4" t="n"/>
      <c r="G21" s="6">
        <f>IF(OR(E21="",F21=""),"",ROUNDDOWN(E21*(100+F21)/100,0))</f>
        <v/>
      </c>
      <c r="H21" s="4" t="n"/>
      <c r="I21" s="4" t="n"/>
      <c r="J21" s="4" t="n"/>
      <c r="K21" s="4" t="n"/>
      <c r="L21" s="6">
        <f>SUMIF(F5:F20,8,L5:L20)+SUMIF(F5:F20,10,L5:L20)+ROUNDDOWN(SUMIF(F5:F20,8,L5:L20)*8/100,0)+ROUNDDOWN(SUMIF(F5:F20,10,L5:L20)*10/100,0)</f>
        <v/>
      </c>
      <c r="M21" s="4" t="n"/>
    </row>
    <row r="23">
      <c r="A23" s="7" t="inlineStr">
        <is>
          <t>※ 今週の出荷は ○＝出せます、△＝数量限定（備考を見てください）、×＝今週はお休み・終了 です。ご注文数とお届け希望日を書き込み、この用紙のままFAXかメール（写真でも可）でお送りください。</t>
        </is>
      </c>
    </row>
    <row r="24">
      <c r="A24" s="7" t="inlineStr">
        <is>
          <t>※ 単価は「単位」あたりの金額です。袋の品目は1袋、箱の品目は1箱の単価です。「※」は軽減税率（8%）の対象品目、配送料や資材は10%です。</t>
        </is>
      </c>
    </row>
    <row r="25">
      <c r="A25" s="7" t="inlineStr">
        <is>
          <t>※ Excel では税込の単価（1円未満切り捨て）、小計、税率ごとの合計に計算式が入っています。合計は目安で、実際の金額は納品書・請求書で確定します。</t>
        </is>
      </c>
    </row>
    <row r="26">
      <c r="A26" s="7" t="inlineStr">
        <is>
          <t>※ 天候によって、ご注文どおりに出せないことがあります。その場合は締め切り後すぐにご連絡します（取引条件のシートを参照）。記入例の品目・産地・単価・数量は架空のものです。</t>
        </is>
      </c>
    </row>
    <row r="28">
      <c r="A28" s="8" t="inlineStr">
        <is>
          <t>ミノリス（minorisu.com）の無料テンプレート</t>
        </is>
      </c>
    </row>
  </sheetData>
  <mergeCells count="7">
    <mergeCell ref="A1:M1"/>
    <mergeCell ref="A23:M23"/>
    <mergeCell ref="A26:M26"/>
    <mergeCell ref="A25:M25"/>
    <mergeCell ref="A24:M24"/>
    <mergeCell ref="A2:M2"/>
    <mergeCell ref="A28:M28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7" customWidth="1" min="3" max="3"/>
    <col width="5" customWidth="1" min="4" max="4"/>
    <col width="8" customWidth="1" min="5" max="5"/>
    <col width="5" customWidth="1" min="6" max="6"/>
    <col width="8" customWidth="1" min="7" max="7"/>
    <col width="7" customWidth="1" min="8" max="8"/>
    <col width="7" customWidth="1" min="9" max="9"/>
    <col width="6" customWidth="1" min="10" max="10"/>
    <col width="7" customWidth="1" min="11" max="11"/>
    <col width="9" customWidth="1" min="12" max="12"/>
    <col width="13" customWidth="1" min="13" max="13"/>
  </cols>
  <sheetData>
    <row r="1" ht="28" customHeight="1">
      <c r="A1" s="1" t="inlineStr">
        <is>
          <t>今週のメニュー表・ご注文書（記入例）</t>
        </is>
      </c>
    </row>
    <row r="2">
      <c r="A2" s="2" t="inlineStr">
        <is>
          <t>宛先（〇〇 御中）：＿＿＿＿＿＿　　発行日：＿＿＿＿＿＿　　対象（〇月〇日〜〇日お届け分）：＿＿＿＿＿＿　　ご注文の締め切り（曜日・時刻）：＿＿＿＿＿＿　　お届け方法：＿＿＿＿＿＿　　発行者（農園名・担当・電話・FAX）：＿＿＿＿＿＿　　登録番号（T＋13桁）：＿＿＿＿＿＿　　ご注文者（店名・担当・電話）：＿＿＿＿＿＿</t>
        </is>
      </c>
    </row>
    <row r="4" ht="30" customHeight="1">
      <c r="A4" s="3" t="inlineStr">
        <is>
          <t>品目・品種（※は軽減税率対象）</t>
        </is>
      </c>
      <c r="B4" s="3" t="inlineStr">
        <is>
          <t>規格・荷姿（入数）</t>
        </is>
      </c>
      <c r="C4" s="3" t="inlineStr">
        <is>
          <t>産地</t>
        </is>
      </c>
      <c r="D4" s="3" t="inlineStr">
        <is>
          <t>単位</t>
        </is>
      </c>
      <c r="E4" s="3" t="inlineStr">
        <is>
          <t>単価（税抜・円）</t>
        </is>
      </c>
      <c r="F4" s="3" t="inlineStr">
        <is>
          <t>税率（%）</t>
        </is>
      </c>
      <c r="G4" s="3" t="inlineStr">
        <is>
          <t>単価（税込・円）</t>
        </is>
      </c>
      <c r="H4" s="3" t="inlineStr">
        <is>
          <t>最小ロット</t>
        </is>
      </c>
      <c r="I4" s="3" t="inlineStr">
        <is>
          <t>今週の出荷（○△×）</t>
        </is>
      </c>
      <c r="J4" s="3" t="inlineStr">
        <is>
          <t>ご注文数</t>
        </is>
      </c>
      <c r="K4" s="3" t="inlineStr">
        <is>
          <t>お届け希望日</t>
        </is>
      </c>
      <c r="L4" s="3" t="inlineStr">
        <is>
          <t>小計（税抜・円）</t>
        </is>
      </c>
      <c r="M4" s="3" t="inlineStr">
        <is>
          <t>備考</t>
        </is>
      </c>
    </row>
    <row r="5" ht="22" customHeight="1">
      <c r="A5" s="4" t="inlineStr">
        <is>
          <t>※ミニトマト（赤）</t>
        </is>
      </c>
      <c r="B5" s="4" t="inlineStr">
        <is>
          <t>150gパック×20</t>
        </is>
      </c>
      <c r="C5" s="4" t="inlineStr">
        <is>
          <t>〇〇県</t>
        </is>
      </c>
      <c r="D5" s="4" t="inlineStr">
        <is>
          <t>箱</t>
        </is>
      </c>
      <c r="E5" s="5" t="n">
        <v>3800</v>
      </c>
      <c r="F5" s="4" t="n">
        <v>8</v>
      </c>
      <c r="G5" s="6">
        <f>IF(OR(E5="",F5=""),"",ROUNDDOWN(E5*(100+F5)/100,0))</f>
        <v/>
      </c>
      <c r="H5" s="4" t="inlineStr">
        <is>
          <t>1箱〜</t>
        </is>
      </c>
      <c r="I5" s="4" t="inlineStr">
        <is>
          <t>○</t>
        </is>
      </c>
      <c r="J5" s="4" t="n">
        <v>3</v>
      </c>
      <c r="K5" s="4" t="inlineStr">
        <is>
          <t>金</t>
        </is>
      </c>
      <c r="L5" s="6">
        <f>IF(OR(E5="",J5=""),"",E5*J5)</f>
        <v/>
      </c>
      <c r="M5" s="4" t="n"/>
    </row>
    <row r="6" ht="22" customHeight="1">
      <c r="A6" s="4" t="inlineStr">
        <is>
          <t>※ミニトマト（赤）</t>
        </is>
      </c>
      <c r="B6" s="4" t="inlineStr">
        <is>
          <t>バラ 4kg箱</t>
        </is>
      </c>
      <c r="C6" s="4" t="inlineStr">
        <is>
          <t>〇〇県</t>
        </is>
      </c>
      <c r="D6" s="4" t="inlineStr">
        <is>
          <t>箱</t>
        </is>
      </c>
      <c r="E6" s="5" t="n">
        <v>3600</v>
      </c>
      <c r="F6" s="4" t="n">
        <v>8</v>
      </c>
      <c r="G6" s="6">
        <f>IF(OR(E6="",F6=""),"",ROUNDDOWN(E6*(100+F6)/100,0))</f>
        <v/>
      </c>
      <c r="H6" s="4" t="inlineStr">
        <is>
          <t>1箱〜</t>
        </is>
      </c>
      <c r="I6" s="4" t="inlineStr">
        <is>
          <t>○</t>
        </is>
      </c>
      <c r="J6" s="4" t="n">
        <v>2</v>
      </c>
      <c r="K6" s="4" t="inlineStr">
        <is>
          <t>金</t>
        </is>
      </c>
      <c r="L6" s="6">
        <f>IF(OR(E6="",J6=""),"",E6*J6)</f>
        <v/>
      </c>
      <c r="M6" s="4" t="inlineStr">
        <is>
          <t>加工・サラダ向け</t>
        </is>
      </c>
    </row>
    <row r="7" ht="22" customHeight="1">
      <c r="A7" s="4" t="inlineStr">
        <is>
          <t>※なす（長卵形）</t>
        </is>
      </c>
      <c r="B7" s="4" t="inlineStr">
        <is>
          <t>2L 5kg箱</t>
        </is>
      </c>
      <c r="C7" s="4" t="inlineStr">
        <is>
          <t>〇〇県</t>
        </is>
      </c>
      <c r="D7" s="4" t="inlineStr">
        <is>
          <t>箱</t>
        </is>
      </c>
      <c r="E7" s="5" t="n">
        <v>2500</v>
      </c>
      <c r="F7" s="4" t="n">
        <v>8</v>
      </c>
      <c r="G7" s="6">
        <f>IF(OR(E7="",F7=""),"",ROUNDDOWN(E7*(100+F7)/100,0))</f>
        <v/>
      </c>
      <c r="H7" s="4" t="inlineStr">
        <is>
          <t>1箱〜</t>
        </is>
      </c>
      <c r="I7" s="4" t="inlineStr">
        <is>
          <t>△</t>
        </is>
      </c>
      <c r="J7" s="4" t="n">
        <v>1</v>
      </c>
      <c r="K7" s="4" t="inlineStr">
        <is>
          <t>火</t>
        </is>
      </c>
      <c r="L7" s="6">
        <f>IF(OR(E7="",J7=""),"",E7*J7)</f>
        <v/>
      </c>
      <c r="M7" s="4" t="inlineStr">
        <is>
          <t>今週は各店2箱まで</t>
        </is>
      </c>
    </row>
    <row r="8" ht="22" customHeight="1">
      <c r="A8" s="4" t="inlineStr">
        <is>
          <t>※ベビーリーフ</t>
        </is>
      </c>
      <c r="B8" s="4" t="inlineStr">
        <is>
          <t>業務用1kg袋</t>
        </is>
      </c>
      <c r="C8" s="4" t="inlineStr">
        <is>
          <t>〇〇県</t>
        </is>
      </c>
      <c r="D8" s="4" t="inlineStr">
        <is>
          <t>袋</t>
        </is>
      </c>
      <c r="E8" s="5" t="n">
        <v>1800</v>
      </c>
      <c r="F8" s="4" t="n">
        <v>8</v>
      </c>
      <c r="G8" s="6">
        <f>IF(OR(E8="",F8=""),"",ROUNDDOWN(E8*(100+F8)/100,0))</f>
        <v/>
      </c>
      <c r="H8" s="4" t="inlineStr">
        <is>
          <t>2袋〜</t>
        </is>
      </c>
      <c r="I8" s="4" t="inlineStr">
        <is>
          <t>○</t>
        </is>
      </c>
      <c r="J8" s="4" t="n">
        <v>2</v>
      </c>
      <c r="K8" s="4" t="inlineStr">
        <is>
          <t>火</t>
        </is>
      </c>
      <c r="L8" s="6">
        <f>IF(OR(E8="",J8=""),"",E8*J8)</f>
        <v/>
      </c>
      <c r="M8" s="4" t="inlineStr">
        <is>
          <t>新しく始めました</t>
        </is>
      </c>
    </row>
    <row r="9" ht="22" customHeight="1">
      <c r="A9" s="4" t="inlineStr">
        <is>
          <t>※とうもろこし（黄）</t>
        </is>
      </c>
      <c r="B9" s="4" t="inlineStr">
        <is>
          <t>30本箱</t>
        </is>
      </c>
      <c r="C9" s="4" t="inlineStr">
        <is>
          <t>〇〇県</t>
        </is>
      </c>
      <c r="D9" s="4" t="inlineStr">
        <is>
          <t>箱</t>
        </is>
      </c>
      <c r="E9" s="5" t="n">
        <v>4500</v>
      </c>
      <c r="F9" s="4" t="n">
        <v>8</v>
      </c>
      <c r="G9" s="6">
        <f>IF(OR(E9="",F9=""),"",ROUNDDOWN(E9*(100+F9)/100,0))</f>
        <v/>
      </c>
      <c r="H9" s="4" t="inlineStr">
        <is>
          <t>1箱〜</t>
        </is>
      </c>
      <c r="I9" s="4" t="inlineStr">
        <is>
          <t>×</t>
        </is>
      </c>
      <c r="J9" s="4" t="n"/>
      <c r="K9" s="4" t="n"/>
      <c r="L9" s="6">
        <f>IF(OR(E9="",J9=""),"",E9*J9)</f>
        <v/>
      </c>
      <c r="M9" s="4" t="inlineStr">
        <is>
          <t>今季の出荷は終了</t>
        </is>
      </c>
    </row>
    <row r="10" ht="22" customHeight="1">
      <c r="A10" s="4" t="inlineStr">
        <is>
          <t>配送料（1回）</t>
        </is>
      </c>
      <c r="B10" s="4" t="n"/>
      <c r="C10" s="4" t="n"/>
      <c r="D10" s="4" t="inlineStr">
        <is>
          <t>回</t>
        </is>
      </c>
      <c r="E10" s="5" t="n">
        <v>1000</v>
      </c>
      <c r="F10" s="4" t="n">
        <v>10</v>
      </c>
      <c r="G10" s="6">
        <f>IF(OR(E10="",F10=""),"",ROUNDDOWN(E10*(100+F10)/100,0))</f>
        <v/>
      </c>
      <c r="H10" s="4" t="n"/>
      <c r="I10" s="4" t="inlineStr">
        <is>
          <t>○</t>
        </is>
      </c>
      <c r="J10" s="4" t="n">
        <v>1</v>
      </c>
      <c r="K10" s="4" t="inlineStr">
        <is>
          <t>金</t>
        </is>
      </c>
      <c r="L10" s="6">
        <f>IF(OR(E10="",J10=""),"",E10*J10)</f>
        <v/>
      </c>
      <c r="M10" s="4" t="inlineStr">
        <is>
          <t>税抜5,000円以上で無料</t>
        </is>
      </c>
    </row>
    <row r="11" ht="22" customHeight="1">
      <c r="A11" s="4" t="inlineStr">
        <is>
          <t>8%対象 小計（税抜）</t>
        </is>
      </c>
      <c r="B11" s="4" t="n"/>
      <c r="C11" s="4" t="n"/>
      <c r="D11" s="4" t="n"/>
      <c r="E11" s="5" t="n"/>
      <c r="F11" s="4" t="n"/>
      <c r="G11" s="6">
        <f>IF(OR(E11="",F11=""),"",ROUNDDOWN(E11*(100+F11)/100,0))</f>
        <v/>
      </c>
      <c r="H11" s="4" t="n"/>
      <c r="I11" s="4" t="n"/>
      <c r="J11" s="4" t="n"/>
      <c r="K11" s="4" t="n"/>
      <c r="L11" s="6">
        <f>SUMIF(F5:F10,8,L5:L10)</f>
        <v/>
      </c>
      <c r="M11" s="4" t="n"/>
    </row>
    <row r="12" ht="22" customHeight="1">
      <c r="A12" s="4" t="inlineStr">
        <is>
          <t>8% 消費税（目安）</t>
        </is>
      </c>
      <c r="B12" s="4" t="n"/>
      <c r="C12" s="4" t="n"/>
      <c r="D12" s="4" t="n"/>
      <c r="E12" s="5" t="n"/>
      <c r="F12" s="4" t="n"/>
      <c r="G12" s="6">
        <f>IF(OR(E12="",F12=""),"",ROUNDDOWN(E12*(100+F12)/100,0))</f>
        <v/>
      </c>
      <c r="H12" s="4" t="n"/>
      <c r="I12" s="4" t="n"/>
      <c r="J12" s="4" t="n"/>
      <c r="K12" s="4" t="n"/>
      <c r="L12" s="6">
        <f>ROUNDDOWN(L11*8/100,0)</f>
        <v/>
      </c>
      <c r="M12" s="4" t="n"/>
    </row>
    <row r="13" ht="22" customHeight="1">
      <c r="A13" s="4" t="inlineStr">
        <is>
          <t>10%対象 小計（税抜）</t>
        </is>
      </c>
      <c r="B13" s="4" t="n"/>
      <c r="C13" s="4" t="n"/>
      <c r="D13" s="4" t="n"/>
      <c r="E13" s="5" t="n"/>
      <c r="F13" s="4" t="n"/>
      <c r="G13" s="6">
        <f>IF(OR(E13="",F13=""),"",ROUNDDOWN(E13*(100+F13)/100,0))</f>
        <v/>
      </c>
      <c r="H13" s="4" t="n"/>
      <c r="I13" s="4" t="n"/>
      <c r="J13" s="4" t="n"/>
      <c r="K13" s="4" t="n"/>
      <c r="L13" s="6">
        <f>SUMIF(F5:F12,10,L5:L12)</f>
        <v/>
      </c>
      <c r="M13" s="4" t="n"/>
    </row>
    <row r="14" ht="22" customHeight="1">
      <c r="A14" s="4" t="inlineStr">
        <is>
          <t>10% 消費税（目安）</t>
        </is>
      </c>
      <c r="B14" s="4" t="n"/>
      <c r="C14" s="4" t="n"/>
      <c r="D14" s="4" t="n"/>
      <c r="E14" s="5" t="n"/>
      <c r="F14" s="4" t="n"/>
      <c r="G14" s="6">
        <f>IF(OR(E14="",F14=""),"",ROUNDDOWN(E14*(100+F14)/100,0))</f>
        <v/>
      </c>
      <c r="H14" s="4" t="n"/>
      <c r="I14" s="4" t="n"/>
      <c r="J14" s="4" t="n"/>
      <c r="K14" s="4" t="n"/>
      <c r="L14" s="6">
        <f>ROUNDDOWN(L13*10/100,0)</f>
        <v/>
      </c>
      <c r="M14" s="4" t="n"/>
    </row>
    <row r="15" ht="22" customHeight="1">
      <c r="A15" s="4" t="inlineStr">
        <is>
          <t>合計（税込・目安）</t>
        </is>
      </c>
      <c r="B15" s="4" t="n"/>
      <c r="C15" s="4" t="n"/>
      <c r="D15" s="4" t="n"/>
      <c r="E15" s="5" t="n"/>
      <c r="F15" s="4" t="n"/>
      <c r="G15" s="6">
        <f>IF(OR(E15="",F15=""),"",ROUNDDOWN(E15*(100+F15)/100,0))</f>
        <v/>
      </c>
      <c r="H15" s="4" t="n"/>
      <c r="I15" s="4" t="n"/>
      <c r="J15" s="4" t="n"/>
      <c r="K15" s="4" t="n"/>
      <c r="L15" s="6">
        <f>SUMIF(F5:F14,8,L5:L14)+SUMIF(F5:F14,10,L5:L14)+ROUNDDOWN(SUMIF(F5:F14,8,L5:L14)*8/100,0)+ROUNDDOWN(SUMIF(F5:F14,10,L5:L14)*10/100,0)</f>
        <v/>
      </c>
      <c r="M15" s="4" t="n"/>
    </row>
    <row r="16" ht="22" customHeight="1">
      <c r="A16" s="4" t="n"/>
      <c r="B16" s="4" t="n"/>
      <c r="C16" s="4" t="n"/>
      <c r="D16" s="4" t="n"/>
      <c r="E16" s="5" t="n"/>
      <c r="F16" s="4" t="n"/>
      <c r="G16" s="6">
        <f>IF(OR(E16="",F16=""),"",ROUNDDOWN(E16*(100+F16)/100,0))</f>
        <v/>
      </c>
      <c r="H16" s="4" t="n"/>
      <c r="I16" s="4" t="n"/>
      <c r="J16" s="4" t="n"/>
      <c r="K16" s="4" t="n"/>
      <c r="L16" s="6">
        <f>IF(OR(E16="",J16=""),"",E16*J16)</f>
        <v/>
      </c>
      <c r="M16" s="4" t="n"/>
    </row>
    <row r="17" ht="22" customHeight="1">
      <c r="A17" s="4" t="n"/>
      <c r="B17" s="4" t="n"/>
      <c r="C17" s="4" t="n"/>
      <c r="D17" s="4" t="n"/>
      <c r="E17" s="5" t="n"/>
      <c r="F17" s="4" t="n"/>
      <c r="G17" s="6">
        <f>IF(OR(E17="",F17=""),"",ROUNDDOWN(E17*(100+F17)/100,0))</f>
        <v/>
      </c>
      <c r="H17" s="4" t="n"/>
      <c r="I17" s="4" t="n"/>
      <c r="J17" s="4" t="n"/>
      <c r="K17" s="4" t="n"/>
      <c r="L17" s="6">
        <f>IF(OR(E17="",J17=""),"",E17*J17)</f>
        <v/>
      </c>
      <c r="M17" s="4" t="n"/>
    </row>
    <row r="18" ht="22" customHeight="1">
      <c r="A18" s="4" t="n"/>
      <c r="B18" s="4" t="n"/>
      <c r="C18" s="4" t="n"/>
      <c r="D18" s="4" t="n"/>
      <c r="E18" s="5" t="n"/>
      <c r="F18" s="4" t="n"/>
      <c r="G18" s="6">
        <f>IF(OR(E18="",F18=""),"",ROUNDDOWN(E18*(100+F18)/100,0))</f>
        <v/>
      </c>
      <c r="H18" s="4" t="n"/>
      <c r="I18" s="4" t="n"/>
      <c r="J18" s="4" t="n"/>
      <c r="K18" s="4" t="n"/>
      <c r="L18" s="6">
        <f>IF(OR(E18="",J18=""),"",E18*J18)</f>
        <v/>
      </c>
      <c r="M18" s="4" t="n"/>
    </row>
    <row r="20">
      <c r="A20" s="7" t="inlineStr">
        <is>
          <t>※ 今週の出荷は ○＝出せます、△＝数量限定（備考を見てください）、×＝今週はお休み・終了 です。ご注文数とお届け希望日を書き込み、この用紙のままFAXかメール（写真でも可）でお送りください。</t>
        </is>
      </c>
    </row>
    <row r="21">
      <c r="A21" s="7" t="inlineStr">
        <is>
          <t>※ 単価は「単位」あたりの金額です。袋の品目は1袋、箱の品目は1箱の単価です。「※」は軽減税率（8%）の対象品目、配送料や資材は10%です。</t>
        </is>
      </c>
    </row>
    <row r="22">
      <c r="A22" s="7" t="inlineStr">
        <is>
          <t>※ Excel では税込の単価（1円未満切り捨て）、小計、税率ごとの合計に計算式が入っています。合計は目安で、実際の金額は納品書・請求書で確定します。</t>
        </is>
      </c>
    </row>
    <row r="23">
      <c r="A23" s="7" t="inlineStr">
        <is>
          <t>※ 天候によって、ご注文どおりに出せないことがあります。その場合は締め切り後すぐにご連絡します（取引条件のシートを参照）。記入例の品目・産地・単価・数量は架空のものです。</t>
        </is>
      </c>
    </row>
    <row r="25">
      <c r="A25" s="8" t="inlineStr">
        <is>
          <t>ミノリス（minorisu.com）の無料テンプレート</t>
        </is>
      </c>
    </row>
  </sheetData>
  <mergeCells count="7">
    <mergeCell ref="A1:M1"/>
    <mergeCell ref="A23:M23"/>
    <mergeCell ref="A22:M22"/>
    <mergeCell ref="A21:M21"/>
    <mergeCell ref="A25:M25"/>
    <mergeCell ref="A20:M20"/>
    <mergeCell ref="A2:M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40" customWidth="1" min="3" max="3"/>
  </cols>
  <sheetData>
    <row r="1" ht="28" customHeight="1">
      <c r="A1" s="1" t="inlineStr">
        <is>
          <t>取引条件（メニュー表といっしょにお渡しするもの）</t>
        </is>
      </c>
    </row>
    <row r="2">
      <c r="A2" s="2" t="inlineStr">
        <is>
          <t>農園名：＿＿＿＿＿＿　　作成日：＿＿＿＿＿＿　　見直し予定：＿＿＿＿＿＿</t>
        </is>
      </c>
    </row>
    <row r="4" ht="30" customHeight="1">
      <c r="A4" s="3" t="inlineStr">
        <is>
          <t>項目</t>
        </is>
      </c>
      <c r="B4" s="3" t="inlineStr">
        <is>
          <t>この農園の決まり</t>
        </is>
      </c>
      <c r="C4" s="3" t="inlineStr">
        <is>
          <t>書き方のヒント</t>
        </is>
      </c>
    </row>
    <row r="5" ht="22" customHeight="1">
      <c r="A5" s="4" t="inlineStr">
        <is>
          <t>ご注文の締め切り</t>
        </is>
      </c>
      <c r="B5" s="4" t="n"/>
      <c r="C5" s="4" t="inlineStr">
        <is>
          <t>曜日と時刻まで書く。例 毎週木曜12時までのご注文を翌週火・金にお届け</t>
        </is>
      </c>
    </row>
    <row r="6" ht="22" customHeight="1">
      <c r="A6" s="4" t="inlineStr">
        <is>
          <t>お届けの曜日・時間</t>
        </is>
      </c>
      <c r="B6" s="4" t="n"/>
      <c r="C6" s="4" t="inlineStr">
        <is>
          <t>配達できる曜日と時間帯、店の受け取り時間。祝日や年末年始の扱い</t>
        </is>
      </c>
    </row>
    <row r="7" ht="22" customHeight="1">
      <c r="A7" s="4" t="inlineStr">
        <is>
          <t>お届け方法と送料</t>
        </is>
      </c>
      <c r="B7" s="4" t="n"/>
      <c r="C7" s="4" t="inlineStr">
        <is>
          <t>自社配達か宅配便か。送料の額と、無料になる条件</t>
        </is>
      </c>
    </row>
    <row r="8" ht="22" customHeight="1">
      <c r="A8" s="4" t="inlineStr">
        <is>
          <t>価格の条件</t>
        </is>
      </c>
      <c r="B8" s="4" t="n"/>
      <c r="C8" s="4" t="inlineStr">
        <is>
          <t>税抜か税込か。送料・箱代を含むか。どこに着いた価格か</t>
        </is>
      </c>
    </row>
    <row r="9" ht="22" customHeight="1">
      <c r="A9" s="4" t="inlineStr">
        <is>
          <t>単価の単位</t>
        </is>
      </c>
      <c r="B9" s="4" t="n"/>
      <c r="C9" s="4" t="inlineStr">
        <is>
          <t>袋の単価か、箱の単価か、kgの単価か。入数を書く</t>
        </is>
      </c>
    </row>
    <row r="10" ht="22" customHeight="1">
      <c r="A10" s="4" t="inlineStr">
        <is>
          <t>最小ロット</t>
        </is>
      </c>
      <c r="B10" s="4" t="n"/>
      <c r="C10" s="4" t="inlineStr">
        <is>
          <t>品目ごとの最小ロット。混載（何品目か合わせて1箱）ができるか</t>
        </is>
      </c>
    </row>
    <row r="11" ht="22" customHeight="1">
      <c r="A11" s="4" t="inlineStr">
        <is>
          <t>メニューの入れ替え</t>
        </is>
      </c>
      <c r="B11" s="4" t="n"/>
      <c r="C11" s="4" t="inlineStr">
        <is>
          <t>メニュー表を送る曜日。旬の入れ替えで単価を変えることがある旨</t>
        </is>
      </c>
    </row>
    <row r="12" ht="22" customHeight="1">
      <c r="A12" s="4" t="inlineStr">
        <is>
          <t>欠品・数量の調整</t>
        </is>
      </c>
      <c r="B12" s="4" t="n"/>
      <c r="C12" s="4" t="inlineStr">
        <is>
          <t>ご注文どおりに出せないとき、いつ・どう連絡するか。代わりの品を出すか</t>
        </is>
      </c>
    </row>
    <row r="13" ht="22" customHeight="1">
      <c r="A13" s="4" t="inlineStr">
        <is>
          <t>ご注文の変更・取消</t>
        </is>
      </c>
      <c r="B13" s="4" t="n"/>
      <c r="C13" s="4" t="inlineStr">
        <is>
          <t>いつまでなら変更・取消ができるか</t>
        </is>
      </c>
    </row>
    <row r="14" ht="22" customHeight="1">
      <c r="A14" s="4" t="inlineStr">
        <is>
          <t>品質・クレーム</t>
        </is>
      </c>
      <c r="B14" s="4" t="n"/>
      <c r="C14" s="4" t="inlineStr">
        <is>
          <t>傷みや数量違いがあったとき、何日以内にどう連絡してもらうか。返品・値引き・代わりの品</t>
        </is>
      </c>
    </row>
    <row r="15" ht="22" customHeight="1">
      <c r="A15" s="4" t="inlineStr">
        <is>
          <t>お支払い</t>
        </is>
      </c>
      <c r="B15" s="4" t="n"/>
      <c r="C15" s="4" t="inlineStr">
        <is>
          <t>締め日・支払日・支払方法。請求書の送り方</t>
        </is>
      </c>
    </row>
    <row r="16" ht="22" customHeight="1">
      <c r="A16" s="4" t="n"/>
      <c r="B16" s="4" t="n"/>
      <c r="C16" s="4" t="n"/>
    </row>
    <row r="17" ht="22" customHeight="1">
      <c r="A17" s="4" t="n"/>
      <c r="B17" s="4" t="n"/>
      <c r="C17" s="4" t="n"/>
    </row>
    <row r="18" ht="22" customHeight="1">
      <c r="A18" s="4" t="n"/>
      <c r="B18" s="4" t="n"/>
      <c r="C18" s="4" t="n"/>
    </row>
    <row r="20">
      <c r="A20" s="7" t="inlineStr">
        <is>
          <t>※ 取引を始めるときに取引先と確かめ、決まったことを書いておきます。メニュー表と一緒にお渡しするか、最初の1回だけ渡して変わったときに渡し直します。</t>
        </is>
      </c>
    </row>
    <row r="21">
      <c r="A21" s="7" t="inlineStr">
        <is>
          <t>※ 継続して取引する場合は、支払い・クレームの扱いなどを覚書や契約書にしておくと安心です。中身は弁護士や普及指導センター・JAなどに相談してください。</t>
        </is>
      </c>
    </row>
    <row r="23">
      <c r="A23" s="8" t="inlineStr">
        <is>
          <t>ミノリス（minorisu.com）の無料テンプレート</t>
        </is>
      </c>
    </row>
  </sheetData>
  <mergeCells count="5">
    <mergeCell ref="A1:C1"/>
    <mergeCell ref="A23:C23"/>
    <mergeCell ref="A21:C21"/>
    <mergeCell ref="A20:C20"/>
    <mergeCell ref="A2:C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R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5" customWidth="1" min="3" max="3"/>
    <col width="9" customWidth="1" min="4" max="4"/>
    <col width="5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17" customWidth="1" min="18" max="18"/>
  </cols>
  <sheetData>
    <row r="1" ht="28" customHeight="1">
      <c r="A1" s="1" t="inlineStr">
        <is>
          <t>品目と出荷カレンダー（メニューの元になる一覧）</t>
        </is>
      </c>
    </row>
    <row r="2">
      <c r="A2" s="2" t="inlineStr">
        <is>
          <t>農園名：＿＿＿＿＿＿　　年度：＿＿＿＿＿＿</t>
        </is>
      </c>
    </row>
    <row r="4" ht="30" customHeight="1">
      <c r="A4" s="3" t="inlineStr">
        <is>
          <t>品目・品種</t>
        </is>
      </c>
      <c r="B4" s="3" t="inlineStr">
        <is>
          <t>規格・荷姿（入数）</t>
        </is>
      </c>
      <c r="C4" s="3" t="inlineStr">
        <is>
          <t>単位</t>
        </is>
      </c>
      <c r="D4" s="3" t="inlineStr">
        <is>
          <t>標準単価（税抜・円）</t>
        </is>
      </c>
      <c r="E4" s="3" t="inlineStr">
        <is>
          <t>税率（%）</t>
        </is>
      </c>
      <c r="F4" s="3" t="inlineStr">
        <is>
          <t>1月</t>
        </is>
      </c>
      <c r="G4" s="3" t="inlineStr">
        <is>
          <t>2月</t>
        </is>
      </c>
      <c r="H4" s="3" t="inlineStr">
        <is>
          <t>3月</t>
        </is>
      </c>
      <c r="I4" s="3" t="inlineStr">
        <is>
          <t>4月</t>
        </is>
      </c>
      <c r="J4" s="3" t="inlineStr">
        <is>
          <t>5月</t>
        </is>
      </c>
      <c r="K4" s="3" t="inlineStr">
        <is>
          <t>6月</t>
        </is>
      </c>
      <c r="L4" s="3" t="inlineStr">
        <is>
          <t>7月</t>
        </is>
      </c>
      <c r="M4" s="3" t="inlineStr">
        <is>
          <t>8月</t>
        </is>
      </c>
      <c r="N4" s="3" t="inlineStr">
        <is>
          <t>9月</t>
        </is>
      </c>
      <c r="O4" s="3" t="inlineStr">
        <is>
          <t>10月</t>
        </is>
      </c>
      <c r="P4" s="3" t="inlineStr">
        <is>
          <t>11月</t>
        </is>
      </c>
      <c r="Q4" s="3" t="inlineStr">
        <is>
          <t>12月</t>
        </is>
      </c>
      <c r="R4" s="3" t="inlineStr">
        <is>
          <t>メモ（最小ロット・注意点）</t>
        </is>
      </c>
    </row>
    <row r="5" ht="22" customHeight="1">
      <c r="A5" s="4" t="inlineStr">
        <is>
          <t>（例）ミニトマト（赤）</t>
        </is>
      </c>
      <c r="B5" s="4" t="inlineStr">
        <is>
          <t>150gパック×20</t>
        </is>
      </c>
      <c r="C5" s="4" t="inlineStr">
        <is>
          <t>箱</t>
        </is>
      </c>
      <c r="D5" s="5" t="n">
        <v>3800</v>
      </c>
      <c r="E5" s="4" t="n">
        <v>8</v>
      </c>
      <c r="F5" s="4" t="n"/>
      <c r="G5" s="4" t="n"/>
      <c r="H5" s="4" t="n"/>
      <c r="I5" s="4" t="n"/>
      <c r="J5" s="4" t="inlineStr">
        <is>
          <t>○</t>
        </is>
      </c>
      <c r="K5" s="4" t="inlineStr">
        <is>
          <t>○</t>
        </is>
      </c>
      <c r="L5" s="4" t="inlineStr">
        <is>
          <t>○</t>
        </is>
      </c>
      <c r="M5" s="4" t="inlineStr">
        <is>
          <t>○</t>
        </is>
      </c>
      <c r="N5" s="4" t="inlineStr">
        <is>
          <t>○</t>
        </is>
      </c>
      <c r="O5" s="4" t="inlineStr">
        <is>
          <t>○</t>
        </is>
      </c>
      <c r="P5" s="4" t="inlineStr">
        <is>
          <t>○</t>
        </is>
      </c>
      <c r="Q5" s="4" t="n"/>
      <c r="R5" s="4" t="inlineStr">
        <is>
          <t>盛りは6〜7月</t>
        </is>
      </c>
    </row>
    <row r="6" ht="22" customHeight="1">
      <c r="A6" s="4" t="inlineStr">
        <is>
          <t>（例）とうもろこし（黄）</t>
        </is>
      </c>
      <c r="B6" s="4" t="inlineStr">
        <is>
          <t>30本箱</t>
        </is>
      </c>
      <c r="C6" s="4" t="inlineStr">
        <is>
          <t>箱</t>
        </is>
      </c>
      <c r="D6" s="5" t="n">
        <v>4500</v>
      </c>
      <c r="E6" s="4" t="n">
        <v>8</v>
      </c>
      <c r="F6" s="4" t="n"/>
      <c r="G6" s="4" t="n"/>
      <c r="H6" s="4" t="n"/>
      <c r="I6" s="4" t="n"/>
      <c r="J6" s="4" t="n"/>
      <c r="K6" s="4" t="inlineStr">
        <is>
          <t>○</t>
        </is>
      </c>
      <c r="L6" s="4" t="inlineStr">
        <is>
          <t>○</t>
        </is>
      </c>
      <c r="M6" s="4" t="n"/>
      <c r="N6" s="4" t="n"/>
      <c r="O6" s="4" t="n"/>
      <c r="P6" s="4" t="n"/>
      <c r="Q6" s="4" t="n"/>
      <c r="R6" s="4" t="inlineStr">
        <is>
          <t>朝どり。前日12時締め</t>
        </is>
      </c>
    </row>
    <row r="7" ht="22" customHeight="1">
      <c r="A7" s="4" t="n"/>
      <c r="B7" s="4" t="n"/>
      <c r="C7" s="4" t="n"/>
      <c r="D7" s="5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</row>
    <row r="8" ht="22" customHeight="1">
      <c r="A8" s="4" t="n"/>
      <c r="B8" s="4" t="n"/>
      <c r="C8" s="4" t="n"/>
      <c r="D8" s="5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</row>
    <row r="9" ht="22" customHeight="1">
      <c r="A9" s="4" t="n"/>
      <c r="B9" s="4" t="n"/>
      <c r="C9" s="4" t="n"/>
      <c r="D9" s="5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</row>
    <row r="10" ht="22" customHeight="1">
      <c r="A10" s="4" t="n"/>
      <c r="B10" s="4" t="n"/>
      <c r="C10" s="4" t="n"/>
      <c r="D10" s="5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</row>
    <row r="11" ht="22" customHeight="1">
      <c r="A11" s="4" t="n"/>
      <c r="B11" s="4" t="n"/>
      <c r="C11" s="4" t="n"/>
      <c r="D11" s="5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</row>
    <row r="12" ht="22" customHeight="1">
      <c r="A12" s="4" t="n"/>
      <c r="B12" s="4" t="n"/>
      <c r="C12" s="4" t="n"/>
      <c r="D12" s="5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</row>
    <row r="13" ht="22" customHeight="1">
      <c r="A13" s="4" t="n"/>
      <c r="B13" s="4" t="n"/>
      <c r="C13" s="4" t="n"/>
      <c r="D13" s="5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</row>
    <row r="14" ht="22" customHeight="1">
      <c r="A14" s="4" t="n"/>
      <c r="B14" s="4" t="n"/>
      <c r="C14" s="4" t="n"/>
      <c r="D14" s="5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</row>
    <row r="15" ht="22" customHeight="1">
      <c r="A15" s="4" t="n"/>
      <c r="B15" s="4" t="n"/>
      <c r="C15" s="4" t="n"/>
      <c r="D15" s="5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</row>
    <row r="16" ht="22" customHeight="1">
      <c r="A16" s="4" t="n"/>
      <c r="B16" s="4" t="n"/>
      <c r="C16" s="4" t="n"/>
      <c r="D16" s="5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</row>
    <row r="17" ht="22" customHeight="1">
      <c r="A17" s="4" t="n"/>
      <c r="B17" s="4" t="n"/>
      <c r="C17" s="4" t="n"/>
      <c r="D17" s="5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</row>
    <row r="18" ht="22" customHeight="1">
      <c r="A18" s="4" t="n"/>
      <c r="B18" s="4" t="n"/>
      <c r="C18" s="4" t="n"/>
      <c r="D18" s="5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</row>
    <row r="19" ht="22" customHeight="1">
      <c r="A19" s="4" t="n"/>
      <c r="B19" s="4" t="n"/>
      <c r="C19" s="4" t="n"/>
      <c r="D19" s="5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</row>
    <row r="20" ht="22" customHeight="1">
      <c r="A20" s="4" t="n"/>
      <c r="B20" s="4" t="n"/>
      <c r="C20" s="4" t="n"/>
      <c r="D20" s="5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</row>
    <row r="21" ht="22" customHeight="1">
      <c r="A21" s="4" t="n"/>
      <c r="B21" s="4" t="n"/>
      <c r="C21" s="4" t="n"/>
      <c r="D21" s="5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</row>
    <row r="22" ht="22" customHeight="1">
      <c r="A22" s="4" t="n"/>
      <c r="B22" s="4" t="n"/>
      <c r="C22" s="4" t="n"/>
      <c r="D22" s="5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</row>
    <row r="24">
      <c r="A24" s="7" t="inlineStr">
        <is>
          <t>※ 年に1回、出せる品目・規格・単価と出せる月を一覧にしておきます。毎週のメニュー表は、この一覧からその週に出せる品目を写して作ります。</t>
        </is>
      </c>
    </row>
    <row r="25">
      <c r="A25" s="7" t="inlineStr">
        <is>
          <t>※ 単価は取引先によって変えることがあります。取引先ごとに変える場合は、メニュー表の単価をその取引先の単価に直してから送ります。</t>
        </is>
      </c>
    </row>
    <row r="26">
      <c r="A26" s="7" t="inlineStr">
        <is>
          <t>※ 「（例）」の行は書き方の例です（品目・単価・時期は架空）。使うときは消してください。</t>
        </is>
      </c>
    </row>
    <row r="28">
      <c r="A28" s="8" t="inlineStr">
        <is>
          <t>ミノリス（minorisu.com）の無料テンプレート</t>
        </is>
      </c>
    </row>
  </sheetData>
  <mergeCells count="6">
    <mergeCell ref="A26:R26"/>
    <mergeCell ref="A25:R25"/>
    <mergeCell ref="A24:R24"/>
    <mergeCell ref="A2:R2"/>
    <mergeCell ref="A28:R28"/>
    <mergeCell ref="A1:R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今週のメニュー表・ご注文書</dc:title>
  <dcterms:created xsi:type="dcterms:W3CDTF">2026-09-27T12:57:06Z</dcterms:created>
  <dcterms:modified xsi:type="dcterms:W3CDTF">2026-09-27T12:57:06Z</dcterms:modified>
</cp:coreProperties>
</file>