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精米の記録" sheetId="3" state="visible" r:id="rId3"/>
    <sheet name="月末の確認" sheetId="4" state="visible" r:id="rId4"/>
    <sheet name="帳簿と届出の早見表" sheetId="5" state="visible" r:id="rId5"/>
  </sheets>
  <definedNames>
    <definedName name="_xlnm.Print_Titles" localSheetId="0">'記入用'!$4:$4</definedName>
    <definedName name="_xlnm.Print_Titles" localSheetId="1">'記入例'!$4:$4</definedName>
    <definedName name="_xlnm.Print_Titles" localSheetId="2">'精米の記録'!$4:$4</definedName>
    <definedName name="_xlnm.Print_Titles" localSheetId="3">'月末の確認'!$4:$4</definedName>
    <definedName name="_xlnm.Print_Titles" localSheetId="4">'帳簿と届出の早見表'!$4:$4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164" fontId="2" fillId="0" borderId="1" applyAlignment="1" pivotButton="0" quotePrefix="0" xfId="0">
      <alignment vertical="center" wrapText="1"/>
    </xf>
    <xf numFmtId="0" fontId="3" fillId="2" borderId="1" pivotButton="0" quotePrefix="0" xfId="0"/>
    <xf numFmtId="3" fontId="3" fillId="2" borderId="1" pivotButton="0" quotePrefix="0" xfId="0"/>
    <xf numFmtId="164" fontId="3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5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20" customWidth="1" min="10" max="10"/>
  </cols>
  <sheetData>
    <row r="1" ht="28" customHeight="1">
      <c r="A1" s="1" t="inlineStr">
        <is>
          <t>米の在庫受払簿（玄米・精米）</t>
        </is>
      </c>
    </row>
    <row r="2">
      <c r="A2" s="2" t="inlineStr">
        <is>
          <t>生産者名：＿＿＿＿＿＿　　年産・品種：＿＿＿＿＿＿　　種類（うるち・もち）：＿＿＿＿＿＿　　単位（kg）：＿＿＿＿＿＿</t>
        </is>
      </c>
    </row>
    <row r="4" ht="30" customHeight="1">
      <c r="A4" s="3" t="inlineStr">
        <is>
          <t>年月日</t>
        </is>
      </c>
      <c r="B4" s="3" t="inlineStr">
        <is>
          <t>区分</t>
        </is>
      </c>
      <c r="C4" s="3" t="inlineStr">
        <is>
          <t>相手先・行き先</t>
        </is>
      </c>
      <c r="D4" s="3" t="inlineStr">
        <is>
          <t>玄米 受入</t>
        </is>
      </c>
      <c r="E4" s="3" t="inlineStr">
        <is>
          <t>玄米 払出</t>
        </is>
      </c>
      <c r="F4" s="3" t="inlineStr">
        <is>
          <t>玄米 残高</t>
        </is>
      </c>
      <c r="G4" s="3" t="inlineStr">
        <is>
          <t>精米 受入</t>
        </is>
      </c>
      <c r="H4" s="3" t="inlineStr">
        <is>
          <t>精米 払出</t>
        </is>
      </c>
      <c r="I4" s="3" t="inlineStr">
        <is>
          <t>精米 残高</t>
        </is>
      </c>
      <c r="J4" s="3" t="inlineStr">
        <is>
          <t>荷姿・伝票・メモ</t>
        </is>
      </c>
    </row>
    <row r="5" ht="22" customHeight="1">
      <c r="A5" s="4" t="n"/>
      <c r="B5" s="4" t="n"/>
      <c r="C5" s="4" t="n"/>
      <c r="D5" s="5" t="n"/>
      <c r="E5" s="5" t="n"/>
      <c r="F5" s="5">
        <f>IF(AND(D5="",E5=""),"",SUM(D$5:D5)-SUM(E$5:E5))</f>
        <v/>
      </c>
      <c r="G5" s="5" t="n"/>
      <c r="H5" s="5" t="n"/>
      <c r="I5" s="5">
        <f>IF(AND(G5="",H5=""),"",SUM(G$5:G5)-SUM(H$5:H5))</f>
        <v/>
      </c>
      <c r="J5" s="4" t="n"/>
    </row>
    <row r="6" ht="22" customHeight="1">
      <c r="A6" s="4" t="n"/>
      <c r="B6" s="4" t="n"/>
      <c r="C6" s="4" t="n"/>
      <c r="D6" s="5" t="n"/>
      <c r="E6" s="5" t="n"/>
      <c r="F6" s="5">
        <f>IF(AND(D6="",E6=""),"",SUM(D$5:D6)-SUM(E$5:E6))</f>
        <v/>
      </c>
      <c r="G6" s="5" t="n"/>
      <c r="H6" s="5" t="n"/>
      <c r="I6" s="5">
        <f>IF(AND(G6="",H6=""),"",SUM(G$5:G6)-SUM(H$5:H6))</f>
        <v/>
      </c>
      <c r="J6" s="4" t="n"/>
    </row>
    <row r="7" ht="22" customHeight="1">
      <c r="A7" s="4" t="n"/>
      <c r="B7" s="4" t="n"/>
      <c r="C7" s="4" t="n"/>
      <c r="D7" s="5" t="n"/>
      <c r="E7" s="5" t="n"/>
      <c r="F7" s="5">
        <f>IF(AND(D7="",E7=""),"",SUM(D$5:D7)-SUM(E$5:E7))</f>
        <v/>
      </c>
      <c r="G7" s="5" t="n"/>
      <c r="H7" s="5" t="n"/>
      <c r="I7" s="5">
        <f>IF(AND(G7="",H7=""),"",SUM(G$5:G7)-SUM(H$5:H7))</f>
        <v/>
      </c>
      <c r="J7" s="4" t="n"/>
    </row>
    <row r="8" ht="22" customHeight="1">
      <c r="A8" s="4" t="n"/>
      <c r="B8" s="4" t="n"/>
      <c r="C8" s="4" t="n"/>
      <c r="D8" s="5" t="n"/>
      <c r="E8" s="5" t="n"/>
      <c r="F8" s="5">
        <f>IF(AND(D8="",E8=""),"",SUM(D$5:D8)-SUM(E$5:E8))</f>
        <v/>
      </c>
      <c r="G8" s="5" t="n"/>
      <c r="H8" s="5" t="n"/>
      <c r="I8" s="5">
        <f>IF(AND(G8="",H8=""),"",SUM(G$5:G8)-SUM(H$5:H8))</f>
        <v/>
      </c>
      <c r="J8" s="4" t="n"/>
    </row>
    <row r="9" ht="22" customHeight="1">
      <c r="A9" s="4" t="n"/>
      <c r="B9" s="4" t="n"/>
      <c r="C9" s="4" t="n"/>
      <c r="D9" s="5" t="n"/>
      <c r="E9" s="5" t="n"/>
      <c r="F9" s="5">
        <f>IF(AND(D9="",E9=""),"",SUM(D$5:D9)-SUM(E$5:E9))</f>
        <v/>
      </c>
      <c r="G9" s="5" t="n"/>
      <c r="H9" s="5" t="n"/>
      <c r="I9" s="5">
        <f>IF(AND(G9="",H9=""),"",SUM(G$5:G9)-SUM(H$5:H9))</f>
        <v/>
      </c>
      <c r="J9" s="4" t="n"/>
    </row>
    <row r="10" ht="22" customHeight="1">
      <c r="A10" s="4" t="n"/>
      <c r="B10" s="4" t="n"/>
      <c r="C10" s="4" t="n"/>
      <c r="D10" s="5" t="n"/>
      <c r="E10" s="5" t="n"/>
      <c r="F10" s="5">
        <f>IF(AND(D10="",E10=""),"",SUM(D$5:D10)-SUM(E$5:E10))</f>
        <v/>
      </c>
      <c r="G10" s="5" t="n"/>
      <c r="H10" s="5" t="n"/>
      <c r="I10" s="5">
        <f>IF(AND(G10="",H10=""),"",SUM(G$5:G10)-SUM(H$5:H10))</f>
        <v/>
      </c>
      <c r="J10" s="4" t="n"/>
    </row>
    <row r="11" ht="22" customHeight="1">
      <c r="A11" s="4" t="n"/>
      <c r="B11" s="4" t="n"/>
      <c r="C11" s="4" t="n"/>
      <c r="D11" s="5" t="n"/>
      <c r="E11" s="5" t="n"/>
      <c r="F11" s="5">
        <f>IF(AND(D11="",E11=""),"",SUM(D$5:D11)-SUM(E$5:E11))</f>
        <v/>
      </c>
      <c r="G11" s="5" t="n"/>
      <c r="H11" s="5" t="n"/>
      <c r="I11" s="5">
        <f>IF(AND(G11="",H11=""),"",SUM(G$5:G11)-SUM(H$5:H11))</f>
        <v/>
      </c>
      <c r="J11" s="4" t="n"/>
    </row>
    <row r="12" ht="22" customHeight="1">
      <c r="A12" s="4" t="n"/>
      <c r="B12" s="4" t="n"/>
      <c r="C12" s="4" t="n"/>
      <c r="D12" s="5" t="n"/>
      <c r="E12" s="5" t="n"/>
      <c r="F12" s="5">
        <f>IF(AND(D12="",E12=""),"",SUM(D$5:D12)-SUM(E$5:E12))</f>
        <v/>
      </c>
      <c r="G12" s="5" t="n"/>
      <c r="H12" s="5" t="n"/>
      <c r="I12" s="5">
        <f>IF(AND(G12="",H12=""),"",SUM(G$5:G12)-SUM(H$5:H12))</f>
        <v/>
      </c>
      <c r="J12" s="4" t="n"/>
    </row>
    <row r="13" ht="22" customHeight="1">
      <c r="A13" s="4" t="n"/>
      <c r="B13" s="4" t="n"/>
      <c r="C13" s="4" t="n"/>
      <c r="D13" s="5" t="n"/>
      <c r="E13" s="5" t="n"/>
      <c r="F13" s="5">
        <f>IF(AND(D13="",E13=""),"",SUM(D$5:D13)-SUM(E$5:E13))</f>
        <v/>
      </c>
      <c r="G13" s="5" t="n"/>
      <c r="H13" s="5" t="n"/>
      <c r="I13" s="5">
        <f>IF(AND(G13="",H13=""),"",SUM(G$5:G13)-SUM(H$5:H13))</f>
        <v/>
      </c>
      <c r="J13" s="4" t="n"/>
    </row>
    <row r="14" ht="22" customHeight="1">
      <c r="A14" s="4" t="n"/>
      <c r="B14" s="4" t="n"/>
      <c r="C14" s="4" t="n"/>
      <c r="D14" s="5" t="n"/>
      <c r="E14" s="5" t="n"/>
      <c r="F14" s="5">
        <f>IF(AND(D14="",E14=""),"",SUM(D$5:D14)-SUM(E$5:E14))</f>
        <v/>
      </c>
      <c r="G14" s="5" t="n"/>
      <c r="H14" s="5" t="n"/>
      <c r="I14" s="5">
        <f>IF(AND(G14="",H14=""),"",SUM(G$5:G14)-SUM(H$5:H14))</f>
        <v/>
      </c>
      <c r="J14" s="4" t="n"/>
    </row>
    <row r="15" ht="22" customHeight="1">
      <c r="A15" s="4" t="n"/>
      <c r="B15" s="4" t="n"/>
      <c r="C15" s="4" t="n"/>
      <c r="D15" s="5" t="n"/>
      <c r="E15" s="5" t="n"/>
      <c r="F15" s="5">
        <f>IF(AND(D15="",E15=""),"",SUM(D$5:D15)-SUM(E$5:E15))</f>
        <v/>
      </c>
      <c r="G15" s="5" t="n"/>
      <c r="H15" s="5" t="n"/>
      <c r="I15" s="5">
        <f>IF(AND(G15="",H15=""),"",SUM(G$5:G15)-SUM(H$5:H15))</f>
        <v/>
      </c>
      <c r="J15" s="4" t="n"/>
    </row>
    <row r="16" ht="22" customHeight="1">
      <c r="A16" s="4" t="n"/>
      <c r="B16" s="4" t="n"/>
      <c r="C16" s="4" t="n"/>
      <c r="D16" s="5" t="n"/>
      <c r="E16" s="5" t="n"/>
      <c r="F16" s="5">
        <f>IF(AND(D16="",E16=""),"",SUM(D$5:D16)-SUM(E$5:E16))</f>
        <v/>
      </c>
      <c r="G16" s="5" t="n"/>
      <c r="H16" s="5" t="n"/>
      <c r="I16" s="5">
        <f>IF(AND(G16="",H16=""),"",SUM(G$5:G16)-SUM(H$5:H16))</f>
        <v/>
      </c>
      <c r="J16" s="4" t="n"/>
    </row>
    <row r="17" ht="22" customHeight="1">
      <c r="A17" s="4" t="n"/>
      <c r="B17" s="4" t="n"/>
      <c r="C17" s="4" t="n"/>
      <c r="D17" s="5" t="n"/>
      <c r="E17" s="5" t="n"/>
      <c r="F17" s="5">
        <f>IF(AND(D17="",E17=""),"",SUM(D$5:D17)-SUM(E$5:E17))</f>
        <v/>
      </c>
      <c r="G17" s="5" t="n"/>
      <c r="H17" s="5" t="n"/>
      <c r="I17" s="5">
        <f>IF(AND(G17="",H17=""),"",SUM(G$5:G17)-SUM(H$5:H17))</f>
        <v/>
      </c>
      <c r="J17" s="4" t="n"/>
    </row>
    <row r="18" ht="22" customHeight="1">
      <c r="A18" s="4" t="n"/>
      <c r="B18" s="4" t="n"/>
      <c r="C18" s="4" t="n"/>
      <c r="D18" s="5" t="n"/>
      <c r="E18" s="5" t="n"/>
      <c r="F18" s="5">
        <f>IF(AND(D18="",E18=""),"",SUM(D$5:D18)-SUM(E$5:E18))</f>
        <v/>
      </c>
      <c r="G18" s="5" t="n"/>
      <c r="H18" s="5" t="n"/>
      <c r="I18" s="5">
        <f>IF(AND(G18="",H18=""),"",SUM(G$5:G18)-SUM(H$5:H18))</f>
        <v/>
      </c>
      <c r="J18" s="4" t="n"/>
    </row>
    <row r="19" ht="22" customHeight="1">
      <c r="A19" s="4" t="n"/>
      <c r="B19" s="4" t="n"/>
      <c r="C19" s="4" t="n"/>
      <c r="D19" s="5" t="n"/>
      <c r="E19" s="5" t="n"/>
      <c r="F19" s="5">
        <f>IF(AND(D19="",E19=""),"",SUM(D$5:D19)-SUM(E$5:E19))</f>
        <v/>
      </c>
      <c r="G19" s="5" t="n"/>
      <c r="H19" s="5" t="n"/>
      <c r="I19" s="5">
        <f>IF(AND(G19="",H19=""),"",SUM(G$5:G19)-SUM(H$5:H19))</f>
        <v/>
      </c>
      <c r="J19" s="4" t="n"/>
    </row>
    <row r="20" ht="22" customHeight="1">
      <c r="A20" s="4" t="n"/>
      <c r="B20" s="4" t="n"/>
      <c r="C20" s="4" t="n"/>
      <c r="D20" s="5" t="n"/>
      <c r="E20" s="5" t="n"/>
      <c r="F20" s="5">
        <f>IF(AND(D20="",E20=""),"",SUM(D$5:D20)-SUM(E$5:E20))</f>
        <v/>
      </c>
      <c r="G20" s="5" t="n"/>
      <c r="H20" s="5" t="n"/>
      <c r="I20" s="5">
        <f>IF(AND(G20="",H20=""),"",SUM(G$5:G20)-SUM(H$5:H20))</f>
        <v/>
      </c>
      <c r="J20" s="4" t="n"/>
    </row>
    <row r="22">
      <c r="A22" s="6" t="inlineStr">
        <is>
          <t>※ 年産・品種・種類（うるち・もち）ごとに1枚使います。玄米と精米は別の欄に書き、精米したときは同じ行に玄米の払出と精米の受入を書きます。</t>
        </is>
      </c>
    </row>
    <row r="23">
      <c r="A23" s="6" t="inlineStr">
        <is>
          <t>※ Excel では玄米・精米の残高に計算式が入っていて、その行までの受入の合計−払出の合計が自動で出ます。前の年産の在庫を引き継ぐときは、1行目の受入に繰越として書きます。</t>
        </is>
      </c>
    </row>
    <row r="24">
      <c r="A24" s="6" t="inlineStr">
        <is>
          <t>※ 月末には「月末の確認」シートで、実際に数えた量と残高を比べます。</t>
        </is>
      </c>
    </row>
    <row r="25">
      <c r="A25" s="6" t="inlineStr">
        <is>
          <t>※ 記入例の相手先・数量・伝票番号は架空のものです。</t>
        </is>
      </c>
    </row>
    <row r="27">
      <c r="A27" s="7" t="inlineStr">
        <is>
          <t>ミノリス（minorisu.com）の無料テンプレート</t>
        </is>
      </c>
    </row>
  </sheetData>
  <mergeCells count="7">
    <mergeCell ref="A1:J1"/>
    <mergeCell ref="A23:J23"/>
    <mergeCell ref="A22:J22"/>
    <mergeCell ref="A27:J27"/>
    <mergeCell ref="A24:J24"/>
    <mergeCell ref="A2:J2"/>
    <mergeCell ref="A25:J25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5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20" customWidth="1" min="10" max="10"/>
  </cols>
  <sheetData>
    <row r="1" ht="28" customHeight="1">
      <c r="A1" s="1" t="inlineStr">
        <is>
          <t>米の在庫受払簿（玄米・精米）（記入例）</t>
        </is>
      </c>
    </row>
    <row r="2">
      <c r="A2" s="2" t="inlineStr">
        <is>
          <t>生産者名：＿＿＿＿＿＿　　年産・品種：＿＿＿＿＿＿　　種類（うるち・もち）：＿＿＿＿＿＿　　単位（kg）：＿＿＿＿＿＿</t>
        </is>
      </c>
    </row>
    <row r="4" ht="30" customHeight="1">
      <c r="A4" s="3" t="inlineStr">
        <is>
          <t>年月日</t>
        </is>
      </c>
      <c r="B4" s="3" t="inlineStr">
        <is>
          <t>区分</t>
        </is>
      </c>
      <c r="C4" s="3" t="inlineStr">
        <is>
          <t>相手先・行き先</t>
        </is>
      </c>
      <c r="D4" s="3" t="inlineStr">
        <is>
          <t>玄米 受入</t>
        </is>
      </c>
      <c r="E4" s="3" t="inlineStr">
        <is>
          <t>玄米 払出</t>
        </is>
      </c>
      <c r="F4" s="3" t="inlineStr">
        <is>
          <t>玄米 残高</t>
        </is>
      </c>
      <c r="G4" s="3" t="inlineStr">
        <is>
          <t>精米 受入</t>
        </is>
      </c>
      <c r="H4" s="3" t="inlineStr">
        <is>
          <t>精米 払出</t>
        </is>
      </c>
      <c r="I4" s="3" t="inlineStr">
        <is>
          <t>精米 残高</t>
        </is>
      </c>
      <c r="J4" s="3" t="inlineStr">
        <is>
          <t>荷姿・伝票・メモ</t>
        </is>
      </c>
    </row>
    <row r="5" ht="22" customHeight="1">
      <c r="A5" s="4" t="inlineStr">
        <is>
          <t>2026/9/25</t>
        </is>
      </c>
      <c r="B5" s="4" t="inlineStr">
        <is>
          <t>収穫・調製</t>
        </is>
      </c>
      <c r="C5" s="4" t="inlineStr">
        <is>
          <t>自宅倉庫</t>
        </is>
      </c>
      <c r="D5" s="5" t="n">
        <v>4200</v>
      </c>
      <c r="E5" s="5" t="n"/>
      <c r="F5" s="5">
        <f>IF(AND(D5="",E5=""),"",SUM(D$5:D5)-SUM(E$5:E5))</f>
        <v/>
      </c>
      <c r="G5" s="5" t="n"/>
      <c r="H5" s="5" t="n"/>
      <c r="I5" s="5">
        <f>IF(AND(G5="",H5=""),"",SUM(G$5:G5)-SUM(H$5:H5))</f>
        <v/>
      </c>
      <c r="J5" s="4" t="inlineStr">
        <is>
          <t>30kg×140袋</t>
        </is>
      </c>
    </row>
    <row r="6" ht="22" customHeight="1">
      <c r="A6" s="4" t="inlineStr">
        <is>
          <t>2026/10/5</t>
        </is>
      </c>
      <c r="B6" s="4" t="inlineStr">
        <is>
          <t>販売委託（出荷）</t>
        </is>
      </c>
      <c r="C6" s="4" t="inlineStr">
        <is>
          <t>〇〇農協</t>
        </is>
      </c>
      <c r="D6" s="5" t="n"/>
      <c r="E6" s="5" t="n">
        <v>2400</v>
      </c>
      <c r="F6" s="5">
        <f>IF(AND(D6="",E6=""),"",SUM(D$5:D6)-SUM(E$5:E6))</f>
        <v/>
      </c>
      <c r="G6" s="5" t="n"/>
      <c r="H6" s="5" t="n"/>
      <c r="I6" s="5">
        <f>IF(AND(G6="",H6=""),"",SUM(G$5:G6)-SUM(H$5:H6))</f>
        <v/>
      </c>
      <c r="J6" s="4" t="inlineStr">
        <is>
          <t>30kg×80袋 荷受明細 No.1123</t>
        </is>
      </c>
    </row>
    <row r="7" ht="22" customHeight="1">
      <c r="A7" s="4" t="inlineStr">
        <is>
          <t>2026/10/12</t>
        </is>
      </c>
      <c r="B7" s="4" t="inlineStr">
        <is>
          <t>精米</t>
        </is>
      </c>
      <c r="C7" s="4" t="inlineStr">
        <is>
          <t>自宅の精米機</t>
        </is>
      </c>
      <c r="D7" s="5" t="n"/>
      <c r="E7" s="5" t="n">
        <v>300</v>
      </c>
      <c r="F7" s="5">
        <f>IF(AND(D7="",E7=""),"",SUM(D$5:D7)-SUM(E$5:E7))</f>
        <v/>
      </c>
      <c r="G7" s="5" t="n">
        <v>273</v>
      </c>
      <c r="H7" s="5" t="n"/>
      <c r="I7" s="5">
        <f>IF(AND(G7="",H7=""),"",SUM(G$5:G7)-SUM(H$5:H7))</f>
        <v/>
      </c>
      <c r="J7" s="4" t="inlineStr">
        <is>
          <t>歩留まり91%</t>
        </is>
      </c>
    </row>
    <row r="8" ht="22" customHeight="1">
      <c r="A8" s="4" t="inlineStr">
        <is>
          <t>2026/10/20</t>
        </is>
      </c>
      <c r="B8" s="4" t="inlineStr">
        <is>
          <t>販売</t>
        </is>
      </c>
      <c r="C8" s="4" t="inlineStr">
        <is>
          <t>レストラン△△</t>
        </is>
      </c>
      <c r="D8" s="5" t="n"/>
      <c r="E8" s="5" t="n"/>
      <c r="F8" s="5">
        <f>IF(AND(D8="",E8=""),"",SUM(D$5:D8)-SUM(E$5:E8))</f>
        <v/>
      </c>
      <c r="G8" s="5" t="n"/>
      <c r="H8" s="5" t="n">
        <v>30</v>
      </c>
      <c r="I8" s="5">
        <f>IF(AND(G8="",H8=""),"",SUM(G$5:G8)-SUM(H$5:H8))</f>
        <v/>
      </c>
      <c r="J8" s="4" t="inlineStr">
        <is>
          <t>10kg×3袋 納品書 No.15</t>
        </is>
      </c>
    </row>
    <row r="9" ht="22" customHeight="1">
      <c r="A9" s="4" t="inlineStr">
        <is>
          <t>2026/11/2</t>
        </is>
      </c>
      <c r="B9" s="4" t="inlineStr">
        <is>
          <t>販売</t>
        </is>
      </c>
      <c r="C9" s="4" t="inlineStr">
        <is>
          <t>直売所□□（買取り）</t>
        </is>
      </c>
      <c r="D9" s="5" t="n"/>
      <c r="E9" s="5" t="n"/>
      <c r="F9" s="5">
        <f>IF(AND(D9="",E9=""),"",SUM(D$5:D9)-SUM(E$5:E9))</f>
        <v/>
      </c>
      <c r="G9" s="5" t="n"/>
      <c r="H9" s="5" t="n">
        <v>100</v>
      </c>
      <c r="I9" s="5">
        <f>IF(AND(G9="",H9=""),"",SUM(G$5:G9)-SUM(H$5:H9))</f>
        <v/>
      </c>
      <c r="J9" s="4" t="inlineStr">
        <is>
          <t>5kg×20袋 納品書 No.18</t>
        </is>
      </c>
    </row>
    <row r="10" ht="22" customHeight="1">
      <c r="A10" s="4" t="inlineStr">
        <is>
          <t>2026/11/10</t>
        </is>
      </c>
      <c r="B10" s="4" t="inlineStr">
        <is>
          <t>縁故米（無償）</t>
        </is>
      </c>
      <c r="C10" s="4" t="inlineStr">
        <is>
          <t>親戚 〇〇</t>
        </is>
      </c>
      <c r="D10" s="5" t="n"/>
      <c r="E10" s="5" t="n">
        <v>90</v>
      </c>
      <c r="F10" s="5">
        <f>IF(AND(D10="",E10=""),"",SUM(D$5:D10)-SUM(E$5:E10))</f>
        <v/>
      </c>
      <c r="G10" s="5" t="n"/>
      <c r="H10" s="5" t="n"/>
      <c r="I10" s="5">
        <f>IF(AND(G10="",H10=""),"",SUM(G$5:G10)-SUM(H$5:H10))</f>
        <v/>
      </c>
      <c r="J10" s="4" t="inlineStr">
        <is>
          <t>30kg×3袋</t>
        </is>
      </c>
    </row>
    <row r="11" ht="22" customHeight="1">
      <c r="A11" s="4" t="inlineStr">
        <is>
          <t>2026/11/30</t>
        </is>
      </c>
      <c r="B11" s="4" t="inlineStr">
        <is>
          <t>自家消費</t>
        </is>
      </c>
      <c r="C11" s="4" t="inlineStr">
        <is>
          <t>家族</t>
        </is>
      </c>
      <c r="D11" s="5" t="n"/>
      <c r="E11" s="5" t="n"/>
      <c r="F11" s="5">
        <f>IF(AND(D11="",E11=""),"",SUM(D$5:D11)-SUM(E$5:E11))</f>
        <v/>
      </c>
      <c r="G11" s="5" t="n"/>
      <c r="H11" s="5" t="n">
        <v>20</v>
      </c>
      <c r="I11" s="5">
        <f>IF(AND(G11="",H11=""),"",SUM(G$5:G11)-SUM(H$5:H11))</f>
        <v/>
      </c>
      <c r="J11" s="4" t="inlineStr">
        <is>
          <t>11月分</t>
        </is>
      </c>
    </row>
    <row r="12" ht="22" customHeight="1">
      <c r="A12" s="4" t="n"/>
      <c r="B12" s="4" t="n"/>
      <c r="C12" s="4" t="n"/>
      <c r="D12" s="5" t="n"/>
      <c r="E12" s="5" t="n"/>
      <c r="F12" s="5">
        <f>IF(AND(D12="",E12=""),"",SUM(D$5:D12)-SUM(E$5:E12))</f>
        <v/>
      </c>
      <c r="G12" s="5" t="n"/>
      <c r="H12" s="5" t="n"/>
      <c r="I12" s="5">
        <f>IF(AND(G12="",H12=""),"",SUM(G$5:G12)-SUM(H$5:H12))</f>
        <v/>
      </c>
      <c r="J12" s="4" t="n"/>
    </row>
    <row r="13" ht="22" customHeight="1">
      <c r="A13" s="4" t="n"/>
      <c r="B13" s="4" t="n"/>
      <c r="C13" s="4" t="n"/>
      <c r="D13" s="5" t="n"/>
      <c r="E13" s="5" t="n"/>
      <c r="F13" s="5">
        <f>IF(AND(D13="",E13=""),"",SUM(D$5:D13)-SUM(E$5:E13))</f>
        <v/>
      </c>
      <c r="G13" s="5" t="n"/>
      <c r="H13" s="5" t="n"/>
      <c r="I13" s="5">
        <f>IF(AND(G13="",H13=""),"",SUM(G$5:G13)-SUM(H$5:H13))</f>
        <v/>
      </c>
      <c r="J13" s="4" t="n"/>
    </row>
    <row r="14" ht="22" customHeight="1">
      <c r="A14" s="4" t="n"/>
      <c r="B14" s="4" t="n"/>
      <c r="C14" s="4" t="n"/>
      <c r="D14" s="5" t="n"/>
      <c r="E14" s="5" t="n"/>
      <c r="F14" s="5">
        <f>IF(AND(D14="",E14=""),"",SUM(D$5:D14)-SUM(E$5:E14))</f>
        <v/>
      </c>
      <c r="G14" s="5" t="n"/>
      <c r="H14" s="5" t="n"/>
      <c r="I14" s="5">
        <f>IF(AND(G14="",H14=""),"",SUM(G$5:G14)-SUM(H$5:H14))</f>
        <v/>
      </c>
      <c r="J14" s="4" t="n"/>
    </row>
    <row r="16">
      <c r="A16" s="6" t="inlineStr">
        <is>
          <t>※ 年産・品種・種類（うるち・もち）ごとに1枚使います。玄米と精米は別の欄に書き、精米したときは同じ行に玄米の払出と精米の受入を書きます。</t>
        </is>
      </c>
    </row>
    <row r="17">
      <c r="A17" s="6" t="inlineStr">
        <is>
          <t>※ Excel では玄米・精米の残高に計算式が入っていて、その行までの受入の合計−払出の合計が自動で出ます。前の年産の在庫を引き継ぐときは、1行目の受入に繰越として書きます。</t>
        </is>
      </c>
    </row>
    <row r="18">
      <c r="A18" s="6" t="inlineStr">
        <is>
          <t>※ 月末には「月末の確認」シートで、実際に数えた量と残高を比べます。</t>
        </is>
      </c>
    </row>
    <row r="19">
      <c r="A19" s="6" t="inlineStr">
        <is>
          <t>※ 記入例の相手先・数量・伝票番号は架空のものです。</t>
        </is>
      </c>
    </row>
    <row r="21">
      <c r="A21" s="7" t="inlineStr">
        <is>
          <t>ミノリス（minorisu.com）の無料テンプレート</t>
        </is>
      </c>
    </row>
  </sheetData>
  <mergeCells count="7">
    <mergeCell ref="A1:J1"/>
    <mergeCell ref="A17:J17"/>
    <mergeCell ref="A18:J18"/>
    <mergeCell ref="A2:J2"/>
    <mergeCell ref="A21:J21"/>
    <mergeCell ref="A16:J16"/>
    <mergeCell ref="A19:J19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1" customWidth="1" min="3" max="3"/>
    <col width="10" customWidth="1" min="4" max="4"/>
    <col width="11" customWidth="1" min="5" max="5"/>
    <col width="16" customWidth="1" min="6" max="6"/>
    <col width="8" customWidth="1" min="7" max="7"/>
  </cols>
  <sheetData>
    <row r="1" ht="28" customHeight="1">
      <c r="A1" s="1" t="inlineStr">
        <is>
          <t>精米の記録（歩留まり）</t>
        </is>
      </c>
    </row>
    <row r="2">
      <c r="A2" s="2" t="inlineStr">
        <is>
          <t>年産・品種：＿＿＿＿＿＿　　種類（うるち・もち）：＿＿＿＿＿＿</t>
        </is>
      </c>
    </row>
    <row r="4" ht="30" customHeight="1">
      <c r="A4" s="3" t="inlineStr">
        <is>
          <t>精米した日</t>
        </is>
      </c>
      <c r="B4" s="3" t="inlineStr">
        <is>
          <t>玄米の量（kg）</t>
        </is>
      </c>
      <c r="C4" s="3" t="inlineStr">
        <is>
          <t>精米の出来高（kg）</t>
        </is>
      </c>
      <c r="D4" s="3" t="inlineStr">
        <is>
          <t>歩留まり（%）</t>
        </is>
      </c>
      <c r="E4" s="3" t="inlineStr">
        <is>
          <t>ぬか・くず米（kg）</t>
        </is>
      </c>
      <c r="F4" s="3" t="inlineStr">
        <is>
          <t>精米機・委託先</t>
        </is>
      </c>
      <c r="G4" s="3" t="inlineStr">
        <is>
          <t>担当</t>
        </is>
      </c>
    </row>
    <row r="5" ht="22" customHeight="1">
      <c r="A5" s="4" t="n"/>
      <c r="B5" s="5" t="n"/>
      <c r="C5" s="8" t="n"/>
      <c r="D5" s="4">
        <f>IF(OR(B5="",C5=""),"",ROUND(C5/B5*100,1))</f>
        <v/>
      </c>
      <c r="E5" s="8" t="n"/>
      <c r="F5" s="4" t="n"/>
      <c r="G5" s="4" t="n"/>
    </row>
    <row r="6" ht="22" customHeight="1">
      <c r="A6" s="4" t="n"/>
      <c r="B6" s="5" t="n"/>
      <c r="C6" s="8" t="n"/>
      <c r="D6" s="4">
        <f>IF(OR(B6="",C6=""),"",ROUND(C6/B6*100,1))</f>
        <v/>
      </c>
      <c r="E6" s="8" t="n"/>
      <c r="F6" s="4" t="n"/>
      <c r="G6" s="4" t="n"/>
    </row>
    <row r="7" ht="22" customHeight="1">
      <c r="A7" s="4" t="n"/>
      <c r="B7" s="5" t="n"/>
      <c r="C7" s="8" t="n"/>
      <c r="D7" s="4">
        <f>IF(OR(B7="",C7=""),"",ROUND(C7/B7*100,1))</f>
        <v/>
      </c>
      <c r="E7" s="8" t="n"/>
      <c r="F7" s="4" t="n"/>
      <c r="G7" s="4" t="n"/>
    </row>
    <row r="8" ht="22" customHeight="1">
      <c r="A8" s="4" t="n"/>
      <c r="B8" s="5" t="n"/>
      <c r="C8" s="8" t="n"/>
      <c r="D8" s="4">
        <f>IF(OR(B8="",C8=""),"",ROUND(C8/B8*100,1))</f>
        <v/>
      </c>
      <c r="E8" s="8" t="n"/>
      <c r="F8" s="4" t="n"/>
      <c r="G8" s="4" t="n"/>
    </row>
    <row r="9" ht="22" customHeight="1">
      <c r="A9" s="4" t="n"/>
      <c r="B9" s="5" t="n"/>
      <c r="C9" s="8" t="n"/>
      <c r="D9" s="4">
        <f>IF(OR(B9="",C9=""),"",ROUND(C9/B9*100,1))</f>
        <v/>
      </c>
      <c r="E9" s="8" t="n"/>
      <c r="F9" s="4" t="n"/>
      <c r="G9" s="4" t="n"/>
    </row>
    <row r="10" ht="22" customHeight="1">
      <c r="A10" s="4" t="n"/>
      <c r="B10" s="5" t="n"/>
      <c r="C10" s="8" t="n"/>
      <c r="D10" s="4">
        <f>IF(OR(B10="",C10=""),"",ROUND(C10/B10*100,1))</f>
        <v/>
      </c>
      <c r="E10" s="8" t="n"/>
      <c r="F10" s="4" t="n"/>
      <c r="G10" s="4" t="n"/>
    </row>
    <row r="11" ht="22" customHeight="1">
      <c r="A11" s="4" t="n"/>
      <c r="B11" s="5" t="n"/>
      <c r="C11" s="8" t="n"/>
      <c r="D11" s="4">
        <f>IF(OR(B11="",C11=""),"",ROUND(C11/B11*100,1))</f>
        <v/>
      </c>
      <c r="E11" s="8" t="n"/>
      <c r="F11" s="4" t="n"/>
      <c r="G11" s="4" t="n"/>
    </row>
    <row r="12" ht="22" customHeight="1">
      <c r="A12" s="4" t="n"/>
      <c r="B12" s="5" t="n"/>
      <c r="C12" s="8" t="n"/>
      <c r="D12" s="4">
        <f>IF(OR(B12="",C12=""),"",ROUND(C12/B12*100,1))</f>
        <v/>
      </c>
      <c r="E12" s="8" t="n"/>
      <c r="F12" s="4" t="n"/>
      <c r="G12" s="4" t="n"/>
    </row>
    <row r="13" ht="22" customHeight="1">
      <c r="A13" s="4" t="n"/>
      <c r="B13" s="5" t="n"/>
      <c r="C13" s="8" t="n"/>
      <c r="D13" s="4">
        <f>IF(OR(B13="",C13=""),"",ROUND(C13/B13*100,1))</f>
        <v/>
      </c>
      <c r="E13" s="8" t="n"/>
      <c r="F13" s="4" t="n"/>
      <c r="G13" s="4" t="n"/>
    </row>
    <row r="14" ht="22" customHeight="1">
      <c r="A14" s="4" t="n"/>
      <c r="B14" s="5" t="n"/>
      <c r="C14" s="8" t="n"/>
      <c r="D14" s="4">
        <f>IF(OR(B14="",C14=""),"",ROUND(C14/B14*100,1))</f>
        <v/>
      </c>
      <c r="E14" s="8" t="n"/>
      <c r="F14" s="4" t="n"/>
      <c r="G14" s="4" t="n"/>
    </row>
    <row r="15" ht="22" customHeight="1">
      <c r="A15" s="4" t="n"/>
      <c r="B15" s="5" t="n"/>
      <c r="C15" s="8" t="n"/>
      <c r="D15" s="4">
        <f>IF(OR(B15="",C15=""),"",ROUND(C15/B15*100,1))</f>
        <v/>
      </c>
      <c r="E15" s="8" t="n"/>
      <c r="F15" s="4" t="n"/>
      <c r="G15" s="4" t="n"/>
    </row>
    <row r="16" ht="22" customHeight="1">
      <c r="A16" s="4" t="n"/>
      <c r="B16" s="5" t="n"/>
      <c r="C16" s="8" t="n"/>
      <c r="D16" s="4">
        <f>IF(OR(B16="",C16=""),"",ROUND(C16/B16*100,1))</f>
        <v/>
      </c>
      <c r="E16" s="8" t="n"/>
      <c r="F16" s="4" t="n"/>
      <c r="G16" s="4" t="n"/>
    </row>
    <row r="17" ht="22" customHeight="1">
      <c r="A17" s="4" t="n"/>
      <c r="B17" s="5" t="n"/>
      <c r="C17" s="8" t="n"/>
      <c r="D17" s="4">
        <f>IF(OR(B17="",C17=""),"",ROUND(C17/B17*100,1))</f>
        <v/>
      </c>
      <c r="E17" s="8" t="n"/>
      <c r="F17" s="4" t="n"/>
      <c r="G17" s="4" t="n"/>
    </row>
    <row r="18" ht="22" customHeight="1">
      <c r="A18" s="4" t="n"/>
      <c r="B18" s="5" t="n"/>
      <c r="C18" s="8" t="n"/>
      <c r="D18" s="4">
        <f>IF(OR(B18="",C18=""),"",ROUND(C18/B18*100,1))</f>
        <v/>
      </c>
      <c r="E18" s="8" t="n"/>
      <c r="F18" s="4" t="n"/>
      <c r="G18" s="4" t="n"/>
    </row>
    <row r="19" ht="22" customHeight="1">
      <c r="A19" s="9" t="inlineStr">
        <is>
          <t>合計</t>
        </is>
      </c>
      <c r="B19" s="10">
        <f>SUM(B5:B18)</f>
        <v/>
      </c>
      <c r="C19" s="11">
        <f>SUM(C5:C18)</f>
        <v/>
      </c>
      <c r="D19" s="9" t="n"/>
      <c r="E19" s="11">
        <f>SUM(E5:E18)</f>
        <v/>
      </c>
      <c r="F19" s="9" t="n"/>
      <c r="G19" s="9" t="n"/>
    </row>
    <row r="21">
      <c r="A21" s="6" t="inlineStr">
        <is>
          <t>※ 歩留まり＝精米の出来高÷玄米の量×100。Excel では計算式で自動で出ます。</t>
        </is>
      </c>
    </row>
    <row r="22">
      <c r="A22" s="6" t="inlineStr">
        <is>
          <t>※ 農林水産省の届出のQ&amp;Aでは、玄米の量を精米に換算するときは「玄米量×0.91」としています。自分の精米機での実際の歩留まりをこの表で確かめておくと、在庫の見込みが立てやすくなります。</t>
        </is>
      </c>
    </row>
    <row r="24">
      <c r="A24" s="7" t="inlineStr">
        <is>
          <t>ミノリス（minorisu.com）の無料テンプレート</t>
        </is>
      </c>
    </row>
  </sheetData>
  <mergeCells count="5">
    <mergeCell ref="A1:G1"/>
    <mergeCell ref="A21:G21"/>
    <mergeCell ref="A22:G22"/>
    <mergeCell ref="A24:G24"/>
    <mergeCell ref="A2:G2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1" customWidth="1" min="3" max="3"/>
    <col width="9" customWidth="1" min="4" max="4"/>
    <col width="11" customWidth="1" min="5" max="5"/>
    <col width="11" customWidth="1" min="6" max="6"/>
    <col width="9" customWidth="1" min="7" max="7"/>
    <col width="22" customWidth="1" min="8" max="8"/>
  </cols>
  <sheetData>
    <row r="1" ht="28" customHeight="1">
      <c r="A1" s="1" t="inlineStr">
        <is>
          <t>月末の在庫の確認（帳簿と実数の照合）</t>
        </is>
      </c>
    </row>
    <row r="2">
      <c r="A2" s="2" t="inlineStr">
        <is>
          <t>年産・品種：＿＿＿＿＿＿　　種類（うるち・もち）：＿＿＿＿＿＿</t>
        </is>
      </c>
    </row>
    <row r="4" ht="30" customHeight="1">
      <c r="A4" s="3" t="inlineStr">
        <is>
          <t>月末日</t>
        </is>
      </c>
      <c r="B4" s="3" t="inlineStr">
        <is>
          <t>玄米 帳簿の残高（kg）</t>
        </is>
      </c>
      <c r="C4" s="3" t="inlineStr">
        <is>
          <t>玄米 数えた量（kg）</t>
        </is>
      </c>
      <c r="D4" s="3" t="inlineStr">
        <is>
          <t>玄米 差（kg）</t>
        </is>
      </c>
      <c r="E4" s="3" t="inlineStr">
        <is>
          <t>精米 帳簿の残高（kg）</t>
        </is>
      </c>
      <c r="F4" s="3" t="inlineStr">
        <is>
          <t>精米 数えた量（kg）</t>
        </is>
      </c>
      <c r="G4" s="3" t="inlineStr">
        <is>
          <t>精米 差（kg）</t>
        </is>
      </c>
      <c r="H4" s="3" t="inlineStr">
        <is>
          <t>差の原因と対応</t>
        </is>
      </c>
    </row>
    <row r="5" ht="22" customHeight="1">
      <c r="A5" s="4" t="n"/>
      <c r="B5" s="5" t="n"/>
      <c r="C5" s="5" t="n"/>
      <c r="D5" s="5">
        <f>IF(OR(B5="",C5=""),"",C5-B5)</f>
        <v/>
      </c>
      <c r="E5" s="5" t="n"/>
      <c r="F5" s="5" t="n"/>
      <c r="G5" s="5">
        <f>IF(OR(E5="",F5=""),"",F5-E5)</f>
        <v/>
      </c>
      <c r="H5" s="4" t="n"/>
    </row>
    <row r="6" ht="22" customHeight="1">
      <c r="A6" s="4" t="n"/>
      <c r="B6" s="5" t="n"/>
      <c r="C6" s="5" t="n"/>
      <c r="D6" s="5">
        <f>IF(OR(B6="",C6=""),"",C6-B6)</f>
        <v/>
      </c>
      <c r="E6" s="5" t="n"/>
      <c r="F6" s="5" t="n"/>
      <c r="G6" s="5">
        <f>IF(OR(E6="",F6=""),"",F6-E6)</f>
        <v/>
      </c>
      <c r="H6" s="4" t="n"/>
    </row>
    <row r="7" ht="22" customHeight="1">
      <c r="A7" s="4" t="n"/>
      <c r="B7" s="5" t="n"/>
      <c r="C7" s="5" t="n"/>
      <c r="D7" s="5">
        <f>IF(OR(B7="",C7=""),"",C7-B7)</f>
        <v/>
      </c>
      <c r="E7" s="5" t="n"/>
      <c r="F7" s="5" t="n"/>
      <c r="G7" s="5">
        <f>IF(OR(E7="",F7=""),"",F7-E7)</f>
        <v/>
      </c>
      <c r="H7" s="4" t="n"/>
    </row>
    <row r="8" ht="22" customHeight="1">
      <c r="A8" s="4" t="n"/>
      <c r="B8" s="5" t="n"/>
      <c r="C8" s="5" t="n"/>
      <c r="D8" s="5">
        <f>IF(OR(B8="",C8=""),"",C8-B8)</f>
        <v/>
      </c>
      <c r="E8" s="5" t="n"/>
      <c r="F8" s="5" t="n"/>
      <c r="G8" s="5">
        <f>IF(OR(E8="",F8=""),"",F8-E8)</f>
        <v/>
      </c>
      <c r="H8" s="4" t="n"/>
    </row>
    <row r="9" ht="22" customHeight="1">
      <c r="A9" s="4" t="n"/>
      <c r="B9" s="5" t="n"/>
      <c r="C9" s="5" t="n"/>
      <c r="D9" s="5">
        <f>IF(OR(B9="",C9=""),"",C9-B9)</f>
        <v/>
      </c>
      <c r="E9" s="5" t="n"/>
      <c r="F9" s="5" t="n"/>
      <c r="G9" s="5">
        <f>IF(OR(E9="",F9=""),"",F9-E9)</f>
        <v/>
      </c>
      <c r="H9" s="4" t="n"/>
    </row>
    <row r="10" ht="22" customHeight="1">
      <c r="A10" s="4" t="n"/>
      <c r="B10" s="5" t="n"/>
      <c r="C10" s="5" t="n"/>
      <c r="D10" s="5">
        <f>IF(OR(B10="",C10=""),"",C10-B10)</f>
        <v/>
      </c>
      <c r="E10" s="5" t="n"/>
      <c r="F10" s="5" t="n"/>
      <c r="G10" s="5">
        <f>IF(OR(E10="",F10=""),"",F10-E10)</f>
        <v/>
      </c>
      <c r="H10" s="4" t="n"/>
    </row>
    <row r="11" ht="22" customHeight="1">
      <c r="A11" s="4" t="n"/>
      <c r="B11" s="5" t="n"/>
      <c r="C11" s="5" t="n"/>
      <c r="D11" s="5">
        <f>IF(OR(B11="",C11=""),"",C11-B11)</f>
        <v/>
      </c>
      <c r="E11" s="5" t="n"/>
      <c r="F11" s="5" t="n"/>
      <c r="G11" s="5">
        <f>IF(OR(E11="",F11=""),"",F11-E11)</f>
        <v/>
      </c>
      <c r="H11" s="4" t="n"/>
    </row>
    <row r="12" ht="22" customHeight="1">
      <c r="A12" s="4" t="n"/>
      <c r="B12" s="5" t="n"/>
      <c r="C12" s="5" t="n"/>
      <c r="D12" s="5">
        <f>IF(OR(B12="",C12=""),"",C12-B12)</f>
        <v/>
      </c>
      <c r="E12" s="5" t="n"/>
      <c r="F12" s="5" t="n"/>
      <c r="G12" s="5">
        <f>IF(OR(E12="",F12=""),"",F12-E12)</f>
        <v/>
      </c>
      <c r="H12" s="4" t="n"/>
    </row>
    <row r="13" ht="22" customHeight="1">
      <c r="A13" s="4" t="n"/>
      <c r="B13" s="5" t="n"/>
      <c r="C13" s="5" t="n"/>
      <c r="D13" s="5">
        <f>IF(OR(B13="",C13=""),"",C13-B13)</f>
        <v/>
      </c>
      <c r="E13" s="5" t="n"/>
      <c r="F13" s="5" t="n"/>
      <c r="G13" s="5">
        <f>IF(OR(E13="",F13=""),"",F13-E13)</f>
        <v/>
      </c>
      <c r="H13" s="4" t="n"/>
    </row>
    <row r="14" ht="22" customHeight="1">
      <c r="A14" s="4" t="n"/>
      <c r="B14" s="5" t="n"/>
      <c r="C14" s="5" t="n"/>
      <c r="D14" s="5">
        <f>IF(OR(B14="",C14=""),"",C14-B14)</f>
        <v/>
      </c>
      <c r="E14" s="5" t="n"/>
      <c r="F14" s="5" t="n"/>
      <c r="G14" s="5">
        <f>IF(OR(E14="",F14=""),"",F14-E14)</f>
        <v/>
      </c>
      <c r="H14" s="4" t="n"/>
    </row>
    <row r="15" ht="22" customHeight="1">
      <c r="A15" s="4" t="n"/>
      <c r="B15" s="5" t="n"/>
      <c r="C15" s="5" t="n"/>
      <c r="D15" s="5">
        <f>IF(OR(B15="",C15=""),"",C15-B15)</f>
        <v/>
      </c>
      <c r="E15" s="5" t="n"/>
      <c r="F15" s="5" t="n"/>
      <c r="G15" s="5">
        <f>IF(OR(E15="",F15=""),"",F15-E15)</f>
        <v/>
      </c>
      <c r="H15" s="4" t="n"/>
    </row>
    <row r="16" ht="22" customHeight="1">
      <c r="A16" s="4" t="n"/>
      <c r="B16" s="5" t="n"/>
      <c r="C16" s="5" t="n"/>
      <c r="D16" s="5">
        <f>IF(OR(B16="",C16=""),"",C16-B16)</f>
        <v/>
      </c>
      <c r="E16" s="5" t="n"/>
      <c r="F16" s="5" t="n"/>
      <c r="G16" s="5">
        <f>IF(OR(E16="",F16=""),"",F16-E16)</f>
        <v/>
      </c>
      <c r="H16" s="4" t="n"/>
    </row>
    <row r="18">
      <c r="A18" s="6" t="inlineStr">
        <is>
          <t>※ 袋の数×1袋の重さで数えます。差が出たら、書き忘れた出荷や自家消費がないか受払簿を見直します。</t>
        </is>
      </c>
    </row>
    <row r="19">
      <c r="A19" s="6" t="inlineStr">
        <is>
          <t>※ 米の出荷・販売の届出をしている事業者は、帳簿を毎月末までに前月分まで書き終え、最後に書いた日から3年間保存します（食糧法施行規則第28条）。</t>
        </is>
      </c>
    </row>
    <row r="21">
      <c r="A21" s="7" t="inlineStr">
        <is>
          <t>ミノリス（minorisu.com）の無料テンプレート</t>
        </is>
      </c>
    </row>
  </sheetData>
  <mergeCells count="5">
    <mergeCell ref="A18:H18"/>
    <mergeCell ref="A21:H21"/>
    <mergeCell ref="A2:H2"/>
    <mergeCell ref="A19:H19"/>
    <mergeCell ref="A1:H1"/>
  </mergeCells>
  <pageMargins left="0.4" right="0.4" top="0.5" bottom="0.5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40" customWidth="1" min="2" max="2"/>
    <col width="20" customWidth="1" min="3" max="3"/>
  </cols>
  <sheetData>
    <row r="1" ht="28" customHeight="1">
      <c r="A1" s="1" t="inlineStr">
        <is>
          <t>米の在庫の帳簿・届出が必要になる場面（生産者向け早見表）</t>
        </is>
      </c>
    </row>
    <row r="2">
      <c r="A2" s="2" t="inlineStr">
        <is>
          <t>確認日：＿＿＿＿＿＿</t>
        </is>
      </c>
    </row>
    <row r="4" ht="30" customHeight="1">
      <c r="A4" s="3" t="inlineStr">
        <is>
          <t>場面</t>
        </is>
      </c>
      <c r="B4" s="3" t="inlineStr">
        <is>
          <t>必要なこと</t>
        </is>
      </c>
      <c r="C4" s="3" t="inlineStr">
        <is>
          <t>農林水産省の資料</t>
        </is>
      </c>
    </row>
    <row r="5" ht="22" customHeight="1">
      <c r="A5" s="4" t="inlineStr">
        <is>
          <t>自分で作った米を、農協など届出事業者にだけ出荷・販売する</t>
        </is>
      </c>
      <c r="B5" s="4" t="inlineStr">
        <is>
          <t>食糧法の届出の数量には数えない（在庫の記録は任意）</t>
        </is>
      </c>
      <c r="C5" s="4" t="inlineStr">
        <is>
          <t>届出Q&amp;A A8</t>
        </is>
      </c>
    </row>
    <row r="6" ht="22" customHeight="1">
      <c r="A6" s="4" t="inlineStr">
        <is>
          <t>消費者・飲食店などへの直接販売が年間20精米トン未満</t>
        </is>
      </c>
      <c r="B6" s="4" t="inlineStr">
        <is>
          <t>届出は任意</t>
        </is>
      </c>
      <c r="C6" s="4" t="inlineStr">
        <is>
          <t>届出Q&amp;A A1・A5</t>
        </is>
      </c>
    </row>
    <row r="7" ht="22" customHeight="1">
      <c r="A7" s="4" t="inlineStr">
        <is>
          <t>消費者・飲食店などへの直接販売が年間20精米トン以上</t>
        </is>
      </c>
      <c r="B7" s="4" t="inlineStr">
        <is>
          <t>地方農政局などへの届出（第47条）。種類別の出荷・販売数量の帳簿を備え、3年間保存</t>
        </is>
      </c>
      <c r="C7" s="4" t="inlineStr">
        <is>
          <t>届出等のページ、食糧法抜粋</t>
        </is>
      </c>
    </row>
    <row r="8" ht="22" customHeight="1">
      <c r="A8" s="4" t="inlineStr">
        <is>
          <t>販売・販売委託の合計が年間300トン以上（生産者）</t>
        </is>
      </c>
      <c r="B8" s="4" t="inlineStr">
        <is>
          <t>新たな届出（第9条）と定期報告（在庫量・出荷販売量・生産量・相手方の業種、毎年1月・7月）</t>
        </is>
      </c>
      <c r="C8" s="4" t="inlineStr">
        <is>
          <t>米穀等取扱事業の届出について</t>
        </is>
      </c>
    </row>
    <row r="9" ht="22" customHeight="1">
      <c r="A9" s="4" t="inlineStr">
        <is>
          <t>玄米の量を精米トンに換算する</t>
        </is>
      </c>
      <c r="B9" s="4" t="inlineStr">
        <is>
          <t>玄米量×0.91</t>
        </is>
      </c>
      <c r="C9" s="4" t="inlineStr">
        <is>
          <t>届出Q&amp;A A3</t>
        </is>
      </c>
    </row>
    <row r="10" ht="22" customHeight="1">
      <c r="A10" s="4" t="inlineStr">
        <is>
          <t>無償で譲る（縁故米など）</t>
        </is>
      </c>
      <c r="B10" s="4" t="inlineStr">
        <is>
          <t>届出の数量（20精米トン）には含まない</t>
        </is>
      </c>
      <c r="C10" s="4" t="inlineStr">
        <is>
          <t>届出Q&amp;A A4</t>
        </is>
      </c>
    </row>
    <row r="11" ht="22" customHeight="1">
      <c r="A11" s="4" t="inlineStr">
        <is>
          <t>農協・飲食店などの事業者と取引する</t>
        </is>
      </c>
      <c r="B11" s="4" t="inlineStr">
        <is>
          <t>米トレーサビリティ法の取引等の記録（相手方・産地など）が別に必要</t>
        </is>
      </c>
      <c r="C11" s="4" t="inlineStr">
        <is>
          <t>米トレーサビリティ法</t>
        </is>
      </c>
    </row>
    <row r="12" ht="22" customHeight="1">
      <c r="A12" s="4" t="n"/>
      <c r="B12" s="4" t="n"/>
      <c r="C12" s="4" t="n"/>
    </row>
    <row r="13" ht="22" customHeight="1">
      <c r="A13" s="4" t="n"/>
      <c r="B13" s="4" t="n"/>
      <c r="C13" s="4" t="n"/>
    </row>
    <row r="15">
      <c r="A15" s="6" t="inlineStr">
        <is>
          <t>※ 農林水産省「米穀の出荷又は販売の事業の届出等について」と届出のQ&amp;A、「米穀等取扱事業の届出について」をもとにミノリスがまとめた早見表です。</t>
        </is>
      </c>
    </row>
    <row r="16">
      <c r="A16" s="6" t="inlineStr">
        <is>
          <t>※ 300トンの届出・定期報告は、令和8年10月1日から受付開始、令和9年4月1日までに届出とされています（令和8年7月28日時点の予定）。規模の要件や内容は変わることがあるので、地方農政局などに確かめてください。</t>
        </is>
      </c>
    </row>
    <row r="18">
      <c r="A18" s="7" t="inlineStr">
        <is>
          <t>ミノリス（minorisu.com）の無料テンプレート</t>
        </is>
      </c>
    </row>
  </sheetData>
  <mergeCells count="5">
    <mergeCell ref="A1:C1"/>
    <mergeCell ref="A2:C2"/>
    <mergeCell ref="A18:C18"/>
    <mergeCell ref="A15:C15"/>
    <mergeCell ref="A16:C16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米の在庫受払簿（玄米・精米）</dc:title>
  <dcterms:created xsi:type="dcterms:W3CDTF">2026-09-27T13:23:15Z</dcterms:created>
  <dcterms:modified xsi:type="dcterms:W3CDTF">2026-09-27T13:23:15Z</dcterms:modified>
</cp:coreProperties>
</file>